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<sst xmlns="http://schemas.openxmlformats.org/spreadsheetml/2006/main" count="88" uniqueCount="79">
  <si>
    <t>项目支出绩效自评表</t>
  </si>
  <si>
    <t>（  2023年度）</t>
  </si>
  <si>
    <t xml:space="preserve"> </t>
  </si>
  <si>
    <t>项目名称</t>
  </si>
  <si>
    <t>精准放射诊疗关键计量参数检测方法研究与数据应用平台建设</t>
  </si>
  <si>
    <t>主管部门</t>
  </si>
  <si>
    <t>北京市市场监督管理局</t>
  </si>
  <si>
    <t>实施单位</t>
  </si>
  <si>
    <t>北京市计量检测科学研究院</t>
  </si>
  <si>
    <t>项目负责人</t>
  </si>
  <si>
    <t>罗琛</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</si>
  <si>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</si>
  <si>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</si>
  <si>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</si>
  <si>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</si>
  <si>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</si>
  <si>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</si>
  <si>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</si>
  <si>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</si>
  <si>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</si>
  <si>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</si>
  <si>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</si>
  <si>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</si>
  <si>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</si>
  <si>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</si>
  <si>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</si>
  <si>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</si>
  <si>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购置调强适形（IMRT）剂量检测装置、IMRT检测模体（头躯干）、IMRT检测模体（胸）、IMRT检测模体（盆腔）、SRS检测模体、高精度固体水、胶片读数器及分析软件、高精度静电计、医用X线设备仿真人体组织胸模、仿真人体CT剂量测量模体、动态数字成像板、剂量面积乘积仪、多功能诊断X射线计量仪、释光读数装置等约14套设备，用于精准放射诊疗关键计量参数检测方法研究与数据应用平台建立，进一步发挥计量数据对精准医疗领域设备质量支撑，提升计量数据服务精准医疗的能力和效果，探索监督管理新模式完善计量测试能力，推进计量数据在支撑精准医疗领域的研究，为能力建设添砖加瓦。</t>
  </si>
  <si>
    <t>购置调强适形（IMRT）剂量检测装置、IMRT检测模体（头躯干）、IMRT检测模体（胸）、IMRT检测模体（盆腔）、SRS检测模体、高精度固体水、胶片读数器及分析软件、高精度静电计、医用X线设备仿真人体组织胸模、仿真人体CT剂量测量模体、动态数字成像板、剂量面积乘积仪、多功能诊断X射线计量仪、释光读数装置等约14套设备，用于精准放射诊疗关键计量参数检测方法研究与数据应用平台建立，进一步发挥计量数据对精准医疗领域设备质量支撑，提升计量数据服务精准医疗的能力和效果，探索监督管理新模式完善计量测试能力，推进计量数据在支撑精准医疗领域的研究</t>
  </si>
  <si>
    <t>绩
效
指
标</t>
  </si>
  <si>
    <t>一级指标</t>
  </si>
  <si>
    <t>二级指标</t>
  </si>
  <si>
    <t>三级指标</t>
  </si>
  <si>
    <t>年度指标值</t>
  </si>
  <si>
    <t>实际完成值</t>
  </si>
  <si>
    <t>偏差原因分析及改进措施</t>
  </si>
  <si>
    <t>产出指标</t>
  </si>
  <si>
    <t>数量指标</t>
  </si>
  <si>
    <t>指标1：新增设备</t>
  </si>
  <si>
    <t>≤14套</t>
  </si>
  <si>
    <t>14套</t>
  </si>
  <si>
    <t>质量指标</t>
  </si>
  <si>
    <t>指标1：达到仪器设备对应研究方面所需的技术要求，《JJG 593-2016个人和环境监测用X、γ辐射热释光剂量测量系统》、《JJ F （京） 56 2018数字化X线摄影设备量子检测效率校准规范》、《JJG 912-2010 治疗水平电离室剂量计》等6个技术文件</t>
  </si>
  <si>
    <t>优</t>
  </si>
  <si>
    <t>达到仪器设备对应研究方面所需的技术要求</t>
  </si>
  <si>
    <t>指标2：验收合格率</t>
  </si>
  <si>
    <t>=100%</t>
  </si>
  <si>
    <t>时效指标</t>
  </si>
  <si>
    <t>指标1：完成采购时间</t>
  </si>
  <si>
    <t>≤12月</t>
  </si>
  <si>
    <t>12个月内</t>
  </si>
  <si>
    <t>成本指标</t>
  </si>
  <si>
    <t>经济成本指标</t>
  </si>
  <si>
    <t>指标1：预算控制数</t>
  </si>
  <si>
    <t>≤488.80万元</t>
  </si>
  <si>
    <t>487.37万元</t>
  </si>
  <si>
    <t>效益指标</t>
  </si>
  <si>
    <t>社会效益指标</t>
  </si>
  <si>
    <t>指标1：项目的实施可以充分发挥计量支撑高质量发展的重要作用，更加精准深入地推动计量与“健康中国”国家战略的融通发展，进一步推进计量数据在疾病预防、诊断、治疗等过程中的融合应用，提升医学计量的准确度、时效性、安全性和可信度，夯实精准医疗领域高质量发展的测量基础，为“精准医疗”提供了北京实践。</t>
  </si>
  <si>
    <t>进一步推进计量数据在疾病预防、诊断、治疗等过程中的融合应用，提升医学计量的准确度、时效性、安全性和可信度，夯实精准医疗领域高质量发展的测量基础</t>
  </si>
  <si>
    <t>可持续影响指标</t>
  </si>
  <si>
    <t>指标1：该项目可以解决医疗机构由于资金，设备以及人员方面的投入不足而无法开展质控的窘境，减少运营成本；通过互联网平台实施放射医学诊疗设备的在线计量，创新监管模式；项目所建立的影像校准技术，提升影像诊断精准性；项目建立的放疗全流程关键计量参数计量方法促进提高放疗全流程剂量的计量能力。</t>
  </si>
  <si>
    <t>提升影像诊断精准性；项目建立的放疗全流程关键计量参数计量方法促进提高放疗全流程剂量的计量能力</t>
  </si>
  <si>
    <t>满意度指标</t>
  </si>
  <si>
    <t>服务对象满意度指标</t>
  </si>
  <si>
    <t>指标1：使用人员满意度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</si>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</sst>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6"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7" applyNumberFormat="0" applyFill="0" applyAlignment="0" applyProtection="0">
      <alignment vertical="center"/>
    </xf>
    <xf numFmtId="0" fontId="17" fillId="0" borderId="17" applyNumberFormat="0" applyFill="0" applyAlignment="0" applyProtection="0">
      <alignment vertical="center"/>
    </xf>
    <xf numFmtId="0" fontId="18" fillId="0" borderId="18" applyNumberFormat="0" applyFill="0" applyAlignment="0" applyProtection="0">
      <alignment vertical="center"/>
    </xf>
    <xf numFmtId="0" fontId="18" fillId="0" borderId="0" applyNumberFormat="0" applyFill="0" applyBorder="0" applyAlignment="0" applyProtection="0">
      <alignment vertical="center"/>
    </xf>
    <xf numFmtId="0" fontId="19" fillId="3" borderId="19" applyNumberFormat="0" applyAlignment="0" applyProtection="0">
      <alignment vertical="center"/>
    </xf>
    <xf numFmtId="0" fontId="20" fillId="4" borderId="20" applyNumberFormat="0" applyAlignment="0" applyProtection="0">
      <alignment vertical="center"/>
    </xf>
    <xf numFmtId="0" fontId="21" fillId="4" borderId="19" applyNumberFormat="0" applyAlignment="0" applyProtection="0">
      <alignment vertical="center"/>
    </xf>
    <xf numFmtId="0" fontId="22" fillId="5" borderId="21" applyNumberFormat="0" applyAlignment="0" applyProtection="0">
      <alignment vertical="center"/>
    </xf>
    <xf numFmtId="0" fontId="23" fillId="0" borderId="22" applyNumberFormat="0" applyFill="0" applyAlignment="0" applyProtection="0">
      <alignment vertical="center"/>
    </xf>
    <xf numFmtId="0" fontId="24" fillId="0" borderId="23"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cellStyleXfs>
  <cellXfs count="47">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applyAlignment="1">
      <alignment horizontal="left"/>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8" xfId="0"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left" vertical="center"/>
    </xf>
    <xf numFmtId="0" fontId="9" fillId="0" borderId="9"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8"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1" xfId="0" applyFont="1" applyFill="1" applyBorder="1" applyAlignment="1">
      <alignment vertical="center" wrapText="1"/>
    </xf>
    <xf numFmtId="9" fontId="9" fillId="0" borderId="8" xfId="0" applyNumberFormat="1"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8" fillId="0" borderId="10" xfId="0" applyFont="1" applyFill="1" applyBorder="1" applyAlignment="1">
      <alignment horizontal="left" vertical="center" wrapText="1"/>
    </xf>
    <xf numFmtId="0" fontId="8" fillId="0" borderId="0" xfId="0" applyFont="1" applyFill="1" applyBorder="1" applyAlignment="1">
      <alignment horizontal="left" vertical="center" wrapText="1"/>
    </xf>
    <xf numFmtId="10" fontId="9" fillId="0" borderId="1" xfId="0" applyNumberFormat="1" applyFont="1" applyFill="1" applyBorder="1" applyAlignment="1">
      <alignment horizontal="center" vertical="center" wrapText="1"/>
    </xf>
    <xf numFmtId="0" fontId="10" fillId="0" borderId="15" xfId="49" applyFont="1" applyFill="1" applyBorder="1" applyAlignment="1">
      <alignment horizontal="left"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32"/>
  <sheetViews>
    <sheetView tabSelected="1" workbookViewId="0">
      <selection activeCell="H19" sqref="H19"/>
    </sheetView>
  </sheetViews>
  <sheetFormatPr defaultColWidth="9" defaultRowHeight="13.85"/>
  <cols>
    <col min="1" max="1" width="6.11504424778761" style="7" customWidth="1"/>
    <col min="2" max="2" width="10.3008849557522" style="7" customWidth="1"/>
    <col min="3" max="3" width="11.8141592920354" style="7" customWidth="1"/>
    <col min="4" max="4" width="11.4867256637168" style="7" customWidth="1"/>
    <col min="5" max="5" width="16.6637168141593" style="7" customWidth="1"/>
    <col min="6" max="6" width="9.69911504424779" style="7" customWidth="1"/>
    <col min="7" max="7" width="12.2212389380531" style="7" customWidth="1"/>
    <col min="8" max="8" width="18.929203539823" style="7" customWidth="1"/>
    <col min="9" max="9" width="5.83185840707965" style="7" customWidth="1"/>
    <col min="10" max="16384" width="9" style="7"/>
  </cols>
  <sheetData>
    <row r="1" ht="23.25" spans="1:14">
      <c r="A1" s="8" t="s">
        <v>0</v>
      </c>
      <c r="B1" s="8"/>
      <c r="C1" s="8"/>
      <c r="D1" s="8"/>
      <c r="E1" s="8"/>
      <c r="F1" s="8"/>
      <c r="G1" s="8"/>
      <c r="H1" s="8"/>
      <c r="I1" s="8"/>
      <c r="J1" s="8"/>
      <c r="K1" s="8"/>
      <c r="L1" s="8"/>
      <c r="M1" s="8"/>
      <c r="N1" s="8"/>
    </row>
    <row r="2" ht="17.6" spans="1:14">
      <c r="A2" s="9" t="s">
        <v>1</v>
      </c>
      <c r="B2" s="9"/>
      <c r="C2" s="9"/>
      <c r="D2" s="9"/>
      <c r="E2" s="9"/>
      <c r="F2" s="9"/>
      <c r="G2" s="9"/>
      <c r="H2" s="9"/>
      <c r="I2" s="9"/>
      <c r="J2" s="9"/>
      <c r="K2" s="9"/>
      <c r="L2" s="9"/>
      <c r="M2" s="9"/>
      <c r="N2" s="9"/>
    </row>
    <row r="3" ht="19.15" spans="1:14">
      <c r="A3" s="10" t="s">
        <v>2</v>
      </c>
      <c r="B3" s="11"/>
      <c r="C3" s="11"/>
      <c r="D3" s="11"/>
      <c r="E3" s="11"/>
      <c r="F3" s="11"/>
      <c r="G3" s="11"/>
      <c r="H3" s="11"/>
      <c r="I3" s="11"/>
      <c r="J3" s="11"/>
      <c r="K3" s="11"/>
      <c r="L3" s="11"/>
      <c r="M3" s="11"/>
      <c r="N3" s="11"/>
    </row>
    <row r="4" ht="15.65" customHeight="1" spans="1:14">
      <c r="A4" s="12" t="s">
        <v>3</v>
      </c>
      <c r="B4" s="12"/>
      <c r="C4" s="12" t="s">
        <v>4</v>
      </c>
      <c r="D4" s="12"/>
      <c r="E4" s="12"/>
      <c r="F4" s="12"/>
      <c r="G4" s="12"/>
      <c r="H4" s="12"/>
      <c r="I4" s="12"/>
      <c r="J4" s="12"/>
      <c r="K4" s="12"/>
      <c r="L4" s="12"/>
      <c r="M4" s="12"/>
      <c r="N4" s="12"/>
    </row>
    <row r="5" ht="15.65" customHeight="1" spans="1:14">
      <c r="A5" s="12" t="s">
        <v>5</v>
      </c>
      <c r="B5" s="12"/>
      <c r="C5" s="12" t="s">
        <v>6</v>
      </c>
      <c r="D5" s="12"/>
      <c r="E5" s="12"/>
      <c r="F5" s="12"/>
      <c r="G5" s="12"/>
      <c r="H5" s="12" t="s">
        <v>7</v>
      </c>
      <c r="I5" s="12"/>
      <c r="J5" s="12" t="s">
        <v>8</v>
      </c>
      <c r="K5" s="12"/>
      <c r="L5" s="12"/>
      <c r="M5" s="12"/>
      <c r="N5" s="12"/>
    </row>
    <row r="6" ht="15.65" customHeight="1" spans="1:14">
      <c r="A6" s="12" t="s">
        <v>9</v>
      </c>
      <c r="B6" s="12"/>
      <c r="C6" s="12" t="s">
        <v>10</v>
      </c>
      <c r="D6" s="12"/>
      <c r="E6" s="12"/>
      <c r="F6" s="12"/>
      <c r="G6" s="12"/>
      <c r="H6" s="12" t="s">
        <v>11</v>
      </c>
      <c r="I6" s="12"/>
      <c r="J6" s="12">
        <v>13488745587</v>
      </c>
      <c r="K6" s="12"/>
      <c r="L6" s="12"/>
      <c r="M6" s="12"/>
      <c r="N6" s="12"/>
    </row>
    <row r="7" ht="27" customHeight="1" spans="1:14">
      <c r="A7" s="13" t="s">
        <v>12</v>
      </c>
      <c r="B7" s="14"/>
      <c r="C7" s="12"/>
      <c r="D7" s="12"/>
      <c r="E7" s="12" t="s">
        <v>13</v>
      </c>
      <c r="F7" s="12" t="s">
        <v>14</v>
      </c>
      <c r="G7" s="12"/>
      <c r="H7" s="12" t="s">
        <v>15</v>
      </c>
      <c r="I7" s="12"/>
      <c r="J7" s="12" t="s">
        <v>16</v>
      </c>
      <c r="K7" s="12"/>
      <c r="L7" s="12" t="s">
        <v>17</v>
      </c>
      <c r="M7" s="12"/>
      <c r="N7" s="12" t="s">
        <v>18</v>
      </c>
    </row>
    <row r="8" ht="15.65" customHeight="1" spans="1:14">
      <c r="A8" s="15"/>
      <c r="B8" s="16"/>
      <c r="C8" s="17" t="s">
        <v>19</v>
      </c>
      <c r="D8" s="17"/>
      <c r="E8" s="12">
        <v>488.8</v>
      </c>
      <c r="F8" s="12">
        <v>488.8</v>
      </c>
      <c r="G8" s="12"/>
      <c r="H8" s="12">
        <v>487.37</v>
      </c>
      <c r="I8" s="12"/>
      <c r="J8" s="12">
        <v>10</v>
      </c>
      <c r="K8" s="12"/>
      <c r="L8" s="42">
        <f>H8/F8</f>
        <v>0.997074468085106</v>
      </c>
      <c r="M8" s="42"/>
      <c r="N8" s="12">
        <f>ROUND(J8*L8,2)</f>
        <v>9.97</v>
      </c>
    </row>
    <row r="9" ht="15.65" customHeight="1" spans="1:14">
      <c r="A9" s="15"/>
      <c r="B9" s="16"/>
      <c r="C9" s="12" t="s">
        <v>20</v>
      </c>
      <c r="D9" s="12"/>
      <c r="E9" s="12"/>
      <c r="F9" s="12"/>
      <c r="G9" s="12"/>
      <c r="H9" s="12"/>
      <c r="I9" s="12"/>
      <c r="J9" s="12" t="s">
        <v>21</v>
      </c>
      <c r="K9" s="12"/>
      <c r="L9" s="12"/>
      <c r="M9" s="12"/>
      <c r="N9" s="12" t="s">
        <v>21</v>
      </c>
    </row>
    <row r="10" ht="15.65" customHeight="1" spans="1:14">
      <c r="A10" s="15"/>
      <c r="B10" s="16"/>
      <c r="C10" s="12" t="s">
        <v>22</v>
      </c>
      <c r="D10" s="12"/>
      <c r="E10" s="12"/>
      <c r="F10" s="12"/>
      <c r="G10" s="12"/>
      <c r="H10" s="12"/>
      <c r="I10" s="12"/>
      <c r="J10" s="12" t="s">
        <v>21</v>
      </c>
      <c r="K10" s="12"/>
      <c r="L10" s="12"/>
      <c r="M10" s="12"/>
      <c r="N10" s="12" t="s">
        <v>21</v>
      </c>
    </row>
    <row r="11" ht="15.65" customHeight="1" spans="1:14">
      <c r="A11" s="18"/>
      <c r="B11" s="19"/>
      <c r="C11" s="12" t="s">
        <v>23</v>
      </c>
      <c r="D11" s="12"/>
      <c r="E11" s="12">
        <v>488.8</v>
      </c>
      <c r="F11" s="12">
        <v>488.8</v>
      </c>
      <c r="G11" s="12"/>
      <c r="H11" s="20">
        <v>487.37</v>
      </c>
      <c r="I11" s="20"/>
      <c r="J11" s="12" t="s">
        <v>21</v>
      </c>
      <c r="K11" s="12"/>
      <c r="L11" s="12"/>
      <c r="M11" s="12"/>
      <c r="N11" s="12" t="s">
        <v>21</v>
      </c>
    </row>
    <row r="12" ht="15.65" customHeight="1" spans="1:14">
      <c r="A12" s="12" t="s">
        <v>24</v>
      </c>
      <c r="B12" s="12" t="s">
        <v>25</v>
      </c>
      <c r="C12" s="12"/>
      <c r="D12" s="12"/>
      <c r="E12" s="12"/>
      <c r="F12" s="12"/>
      <c r="G12" s="12"/>
      <c r="H12" s="12" t="s">
        <v>26</v>
      </c>
      <c r="I12" s="12"/>
      <c r="J12" s="12"/>
      <c r="K12" s="12"/>
      <c r="L12" s="12"/>
      <c r="M12" s="12"/>
      <c r="N12" s="12"/>
    </row>
    <row r="13" ht="106" customHeight="1" spans="1:14">
      <c r="A13" s="12"/>
      <c r="B13" s="12" t="s">
        <v>27</v>
      </c>
      <c r="C13" s="12"/>
      <c r="D13" s="12"/>
      <c r="E13" s="12"/>
      <c r="F13" s="12"/>
      <c r="G13" s="12"/>
      <c r="H13" s="12" t="s">
        <v>28</v>
      </c>
      <c r="I13" s="12"/>
      <c r="J13" s="12"/>
      <c r="K13" s="12"/>
      <c r="L13" s="12"/>
      <c r="M13" s="12"/>
      <c r="N13" s="12"/>
    </row>
    <row r="14" ht="32.15" customHeight="1" spans="1:18">
      <c r="A14" s="21" t="s">
        <v>29</v>
      </c>
      <c r="B14" s="12" t="s">
        <v>30</v>
      </c>
      <c r="C14" s="12" t="s">
        <v>31</v>
      </c>
      <c r="D14" s="12" t="s">
        <v>32</v>
      </c>
      <c r="E14" s="12"/>
      <c r="F14" s="12"/>
      <c r="G14" s="12" t="s">
        <v>33</v>
      </c>
      <c r="H14" s="12" t="s">
        <v>34</v>
      </c>
      <c r="I14" s="12" t="s">
        <v>16</v>
      </c>
      <c r="J14" s="12"/>
      <c r="K14" s="12" t="s">
        <v>18</v>
      </c>
      <c r="L14" s="12"/>
      <c r="M14" s="13" t="s">
        <v>35</v>
      </c>
      <c r="N14" s="14"/>
      <c r="O14" s="43"/>
      <c r="P14" s="43"/>
      <c r="Q14" s="43"/>
      <c r="R14" s="43"/>
    </row>
    <row r="15" ht="15.65" customHeight="1" spans="1:18">
      <c r="A15" s="22"/>
      <c r="B15" s="23" t="s">
        <v>36</v>
      </c>
      <c r="C15" s="12" t="s">
        <v>37</v>
      </c>
      <c r="D15" s="24" t="s">
        <v>38</v>
      </c>
      <c r="E15" s="25"/>
      <c r="F15" s="26"/>
      <c r="G15" s="21" t="s">
        <v>39</v>
      </c>
      <c r="H15" s="27" t="s">
        <v>40</v>
      </c>
      <c r="I15" s="13">
        <v>15</v>
      </c>
      <c r="J15" s="14"/>
      <c r="K15" s="13">
        <v>15</v>
      </c>
      <c r="L15" s="14"/>
      <c r="M15" s="13"/>
      <c r="N15" s="14"/>
      <c r="O15" s="43"/>
      <c r="P15" s="43"/>
      <c r="Q15" s="43"/>
      <c r="R15" s="43"/>
    </row>
    <row r="16" s="6" customFormat="1" ht="85" customHeight="1" spans="1:18">
      <c r="A16" s="28"/>
      <c r="B16" s="29"/>
      <c r="C16" s="30" t="s">
        <v>41</v>
      </c>
      <c r="D16" s="24" t="s">
        <v>42</v>
      </c>
      <c r="E16" s="25"/>
      <c r="F16" s="26"/>
      <c r="G16" s="21" t="s">
        <v>43</v>
      </c>
      <c r="H16" s="31" t="s">
        <v>44</v>
      </c>
      <c r="I16" s="13">
        <v>7</v>
      </c>
      <c r="J16" s="14"/>
      <c r="K16" s="44">
        <v>7</v>
      </c>
      <c r="L16" s="45"/>
      <c r="M16" s="24"/>
      <c r="N16" s="26"/>
      <c r="O16" s="43"/>
      <c r="P16" s="43"/>
      <c r="Q16" s="43"/>
      <c r="R16" s="43"/>
    </row>
    <row r="17" ht="15.65" customHeight="1" spans="1:18">
      <c r="A17" s="22"/>
      <c r="B17" s="29"/>
      <c r="C17" s="12"/>
      <c r="D17" s="30" t="s">
        <v>45</v>
      </c>
      <c r="E17" s="30"/>
      <c r="F17" s="30"/>
      <c r="G17" s="32" t="s">
        <v>46</v>
      </c>
      <c r="H17" s="33">
        <v>1</v>
      </c>
      <c r="I17" s="12">
        <v>8</v>
      </c>
      <c r="J17" s="12"/>
      <c r="K17" s="12">
        <v>8</v>
      </c>
      <c r="L17" s="12"/>
      <c r="M17" s="12"/>
      <c r="N17" s="12"/>
      <c r="O17" s="43"/>
      <c r="P17" s="43"/>
      <c r="Q17" s="43"/>
      <c r="R17" s="43"/>
    </row>
    <row r="18" ht="15.65" customHeight="1" spans="1:18">
      <c r="A18" s="22"/>
      <c r="B18" s="34"/>
      <c r="C18" s="12" t="s">
        <v>47</v>
      </c>
      <c r="D18" s="30" t="s">
        <v>48</v>
      </c>
      <c r="E18" s="30"/>
      <c r="F18" s="30"/>
      <c r="G18" s="12" t="s">
        <v>49</v>
      </c>
      <c r="H18" s="20" t="s">
        <v>50</v>
      </c>
      <c r="I18" s="12">
        <v>10</v>
      </c>
      <c r="J18" s="12"/>
      <c r="K18" s="12">
        <v>10</v>
      </c>
      <c r="L18" s="12"/>
      <c r="M18" s="12"/>
      <c r="N18" s="12"/>
      <c r="O18" s="43"/>
      <c r="P18" s="43"/>
      <c r="Q18" s="43"/>
      <c r="R18" s="43"/>
    </row>
    <row r="19" ht="15.65" customHeight="1" spans="1:18">
      <c r="A19" s="22"/>
      <c r="B19" s="35" t="s">
        <v>51</v>
      </c>
      <c r="C19" s="12" t="s">
        <v>52</v>
      </c>
      <c r="D19" s="24" t="s">
        <v>53</v>
      </c>
      <c r="E19" s="25"/>
      <c r="F19" s="26"/>
      <c r="G19" s="21" t="s">
        <v>54</v>
      </c>
      <c r="H19" s="21" t="s">
        <v>55</v>
      </c>
      <c r="I19" s="13">
        <v>10</v>
      </c>
      <c r="J19" s="14"/>
      <c r="K19" s="13">
        <f>N8</f>
        <v>9.97</v>
      </c>
      <c r="L19" s="14"/>
      <c r="M19" s="13"/>
      <c r="N19" s="14"/>
      <c r="O19" s="43"/>
      <c r="P19" s="43"/>
      <c r="Q19" s="43"/>
      <c r="R19" s="43"/>
    </row>
    <row r="20" ht="107" customHeight="1" spans="1:14">
      <c r="A20" s="22"/>
      <c r="B20" s="12" t="s">
        <v>56</v>
      </c>
      <c r="C20" s="12" t="s">
        <v>57</v>
      </c>
      <c r="D20" s="24" t="s">
        <v>58</v>
      </c>
      <c r="E20" s="25"/>
      <c r="F20" s="26"/>
      <c r="G20" s="21" t="s">
        <v>43</v>
      </c>
      <c r="H20" s="27" t="s">
        <v>59</v>
      </c>
      <c r="I20" s="13">
        <v>15</v>
      </c>
      <c r="J20" s="14"/>
      <c r="K20" s="44">
        <v>12</v>
      </c>
      <c r="L20" s="45"/>
      <c r="M20" s="13"/>
      <c r="N20" s="14"/>
    </row>
    <row r="21" ht="108" customHeight="1" spans="1:14">
      <c r="A21" s="22"/>
      <c r="B21" s="12"/>
      <c r="C21" s="12" t="s">
        <v>60</v>
      </c>
      <c r="D21" s="24" t="s">
        <v>61</v>
      </c>
      <c r="E21" s="25"/>
      <c r="F21" s="26"/>
      <c r="G21" s="21" t="s">
        <v>43</v>
      </c>
      <c r="H21" s="27" t="s">
        <v>62</v>
      </c>
      <c r="I21" s="13">
        <v>15</v>
      </c>
      <c r="J21" s="14"/>
      <c r="K21" s="44">
        <v>12</v>
      </c>
      <c r="L21" s="45"/>
      <c r="M21" s="13"/>
      <c r="N21" s="14"/>
    </row>
    <row r="22" ht="27" customHeight="1" spans="1:14">
      <c r="A22" s="22"/>
      <c r="B22" s="21" t="s">
        <v>63</v>
      </c>
      <c r="C22" s="12" t="s">
        <v>64</v>
      </c>
      <c r="D22" s="24" t="s">
        <v>65</v>
      </c>
      <c r="E22" s="25"/>
      <c r="F22" s="26"/>
      <c r="G22" s="21" t="s">
        <v>66</v>
      </c>
      <c r="H22" s="36">
        <v>1</v>
      </c>
      <c r="I22" s="44">
        <v>10</v>
      </c>
      <c r="J22" s="45"/>
      <c r="K22" s="44">
        <v>10</v>
      </c>
      <c r="L22" s="45"/>
      <c r="M22" s="13"/>
      <c r="N22" s="14"/>
    </row>
    <row r="23" ht="15.65" customHeight="1" spans="1:14">
      <c r="A23" s="37" t="s">
        <v>67</v>
      </c>
      <c r="B23" s="38"/>
      <c r="C23" s="38"/>
      <c r="D23" s="38"/>
      <c r="E23" s="38"/>
      <c r="F23" s="38"/>
      <c r="G23" s="38"/>
      <c r="H23" s="39"/>
      <c r="I23" s="12">
        <v>100</v>
      </c>
      <c r="J23" s="12"/>
      <c r="K23" s="20">
        <f>SUM(K15:K22)+N8</f>
        <v>93.94</v>
      </c>
      <c r="L23" s="20"/>
      <c r="M23" s="46"/>
      <c r="N23" s="46"/>
    </row>
    <row r="24" ht="14" customHeight="1" spans="1:14">
      <c r="A24" s="40" t="s">
        <v>68</v>
      </c>
      <c r="B24" s="40"/>
      <c r="C24" s="40"/>
      <c r="D24" s="40"/>
      <c r="E24" s="40"/>
      <c r="F24" s="40"/>
      <c r="G24" s="40"/>
      <c r="H24" s="40"/>
      <c r="I24" s="40"/>
      <c r="J24" s="40"/>
      <c r="K24" s="40"/>
      <c r="L24" s="40"/>
      <c r="M24" s="40"/>
      <c r="N24" s="40"/>
    </row>
    <row r="25" spans="1:14">
      <c r="A25" s="41"/>
      <c r="B25" s="41"/>
      <c r="C25" s="41"/>
      <c r="D25" s="41"/>
      <c r="E25" s="41"/>
      <c r="F25" s="41"/>
      <c r="G25" s="41"/>
      <c r="H25" s="41"/>
      <c r="I25" s="41"/>
      <c r="J25" s="41"/>
      <c r="K25" s="41"/>
      <c r="L25" s="41"/>
      <c r="M25" s="41"/>
      <c r="N25" s="41"/>
    </row>
    <row r="26" spans="1:14">
      <c r="A26" s="41"/>
      <c r="B26" s="41"/>
      <c r="C26" s="41"/>
      <c r="D26" s="41"/>
      <c r="E26" s="41"/>
      <c r="F26" s="41"/>
      <c r="G26" s="41"/>
      <c r="H26" s="41"/>
      <c r="I26" s="41"/>
      <c r="J26" s="41"/>
      <c r="K26" s="41"/>
      <c r="L26" s="41"/>
      <c r="M26" s="41"/>
      <c r="N26" s="41"/>
    </row>
    <row r="27" spans="1:14">
      <c r="A27" s="41"/>
      <c r="B27" s="41"/>
      <c r="C27" s="41"/>
      <c r="D27" s="41"/>
      <c r="E27" s="41"/>
      <c r="F27" s="41"/>
      <c r="G27" s="41"/>
      <c r="H27" s="41"/>
      <c r="I27" s="41"/>
      <c r="J27" s="41"/>
      <c r="K27" s="41"/>
      <c r="L27" s="41"/>
      <c r="M27" s="41"/>
      <c r="N27" s="41"/>
    </row>
    <row r="28" spans="1:14">
      <c r="A28" s="41"/>
      <c r="B28" s="41"/>
      <c r="C28" s="41"/>
      <c r="D28" s="41"/>
      <c r="E28" s="41"/>
      <c r="F28" s="41"/>
      <c r="G28" s="41"/>
      <c r="H28" s="41"/>
      <c r="I28" s="41"/>
      <c r="J28" s="41"/>
      <c r="K28" s="41"/>
      <c r="L28" s="41"/>
      <c r="M28" s="41"/>
      <c r="N28" s="41"/>
    </row>
    <row r="29" spans="1:14">
      <c r="A29" s="41"/>
      <c r="B29" s="41"/>
      <c r="C29" s="41"/>
      <c r="D29" s="41"/>
      <c r="E29" s="41"/>
      <c r="F29" s="41"/>
      <c r="G29" s="41"/>
      <c r="H29" s="41"/>
      <c r="I29" s="41"/>
      <c r="J29" s="41"/>
      <c r="K29" s="41"/>
      <c r="L29" s="41"/>
      <c r="M29" s="41"/>
      <c r="N29" s="41"/>
    </row>
    <row r="30" spans="1:14">
      <c r="A30" s="41"/>
      <c r="B30" s="41"/>
      <c r="C30" s="41"/>
      <c r="D30" s="41"/>
      <c r="E30" s="41"/>
      <c r="F30" s="41"/>
      <c r="G30" s="41"/>
      <c r="H30" s="41"/>
      <c r="I30" s="41"/>
      <c r="J30" s="41"/>
      <c r="K30" s="41"/>
      <c r="L30" s="41"/>
      <c r="M30" s="41"/>
      <c r="N30" s="41"/>
    </row>
    <row r="31" spans="1:14">
      <c r="A31" s="41"/>
      <c r="B31" s="41"/>
      <c r="C31" s="41"/>
      <c r="D31" s="41"/>
      <c r="E31" s="41"/>
      <c r="F31" s="41"/>
      <c r="G31" s="41"/>
      <c r="H31" s="41"/>
      <c r="I31" s="41"/>
      <c r="J31" s="41"/>
      <c r="K31" s="41"/>
      <c r="L31" s="41"/>
      <c r="M31" s="41"/>
      <c r="N31" s="41"/>
    </row>
    <row r="32" spans="1:14">
      <c r="A32" s="41"/>
      <c r="B32" s="41"/>
      <c r="C32" s="41"/>
      <c r="D32" s="41"/>
      <c r="E32" s="41"/>
      <c r="F32" s="41"/>
      <c r="G32" s="41"/>
      <c r="H32" s="41"/>
      <c r="I32" s="41"/>
      <c r="J32" s="41"/>
      <c r="K32" s="41"/>
      <c r="L32" s="41"/>
      <c r="M32" s="41"/>
      <c r="N32" s="41"/>
    </row>
  </sheetData>
  <mergeCells count="88">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2:A13"/>
    <mergeCell ref="A14:A22"/>
    <mergeCell ref="B15:B18"/>
    <mergeCell ref="B20:B21"/>
    <mergeCell ref="C16:C17"/>
    <mergeCell ref="A7:B11"/>
    <mergeCell ref="A24:N32"/>
  </mergeCells>
  <pageMargins left="0.708661417322835" right="0.708661417322835" top="0.748031496062992" bottom="0.748031496062992" header="0.31496062992126" footer="0.31496062992126"/>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47787610619" style="1" customWidth="1"/>
  </cols>
  <sheetData>
    <row r="1" ht="23.25" spans="1:1">
      <c r="A1" s="2" t="s">
        <v>69</v>
      </c>
    </row>
    <row r="2" ht="52.9" spans="1:1">
      <c r="A2" s="3" t="s">
        <v>70</v>
      </c>
    </row>
    <row r="3" ht="70.5" spans="1:1">
      <c r="A3" s="4" t="s">
        <v>71</v>
      </c>
    </row>
    <row r="4" ht="17.65" spans="1:1">
      <c r="A4" s="5" t="s">
        <v>72</v>
      </c>
    </row>
    <row r="5" ht="17.65" spans="1:1">
      <c r="A5" s="3" t="s">
        <v>73</v>
      </c>
    </row>
    <row r="6" ht="105.75" spans="1:1">
      <c r="A6" s="3" t="s">
        <v>74</v>
      </c>
    </row>
    <row r="7" ht="17.65" spans="1:1">
      <c r="A7" s="3" t="s">
        <v>75</v>
      </c>
    </row>
    <row r="8" ht="52.9" spans="1:1">
      <c r="A8" s="3" t="s">
        <v>76</v>
      </c>
    </row>
    <row r="9" ht="35.25" spans="1:1">
      <c r="A9" s="3" t="s">
        <v>77</v>
      </c>
    </row>
    <row r="10" ht="52.9" spans="1:1">
      <c r="A10" s="4" t="s">
        <v>78</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2024-05-07T02:12:29Z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8076159A06A242FF987C5954AE791463_13</vt:lpwstr>
  </property>
  <property fmtid="{D5CDD505-2E9C-101B-9397-08002B2CF9AE}" pid="3" name="KSOProductBuildVer">
    <vt:lpwstr>2052-12.1.0.16729</vt:lpwstr>
  </property>
</Properties>
</file>