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990"/>
  </bookViews>
  <sheets>
    <sheet name="Sheet1" sheetId="1" r:id="rId1"/>
  </sheets>
  <definedNames>
    <definedName name="_xlnm.Print_Area" localSheetId="0">Sheet1!$A$1:$N$30</definedName>
  </definedNames>
  <calcPr calcId="144525"/>
</workbook>
</file>

<file path=xl/sharedStrings.xml><?xml version="1.0" encoding="utf-8"?>
<sst xmlns="http://schemas.openxmlformats.org/spreadsheetml/2006/main" count="71" uniqueCount="58">
  <si>
    <t>项目支出绩效自评表</t>
  </si>
  <si>
    <t>（  2021 年度）</t>
  </si>
  <si>
    <t xml:space="preserve"> </t>
  </si>
  <si>
    <t>项目名称</t>
  </si>
  <si>
    <t>市场监管领域数据分析项目</t>
  </si>
  <si>
    <t>主管部门</t>
  </si>
  <si>
    <t>北京市市场监督管理局</t>
  </si>
  <si>
    <t>实施单位</t>
  </si>
  <si>
    <t>北京市市场监督管理局本级行政</t>
  </si>
  <si>
    <t>项目负责人</t>
  </si>
  <si>
    <t>王健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</si>
  <si>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</si>
  <si>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</si>
  <si>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</si>
  <si>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</si>
  <si>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</si>
  <si>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</si>
  <si>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</si>
  <si>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</si>
  <si>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</si>
  <si>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</si>
  <si>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</si>
  <si>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</si>
  <si>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</si>
  <si>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</si>
  <si>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</si>
  <si>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</si>
  <si>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北京市市场监管局网站进行系统监测和人工监测，按期出具监测报告，完成上级布置的临时监测任务。在我局初步构建的企业信用风险分类监管指标评分体系的基础上，进一步补充市场监管领域内其他涉企数据资源，对信息进行重新规划、梳理、清洗、校核，研究其与市场监管领域风险的关联关系，完善企业信用风险分类监管指标评分体系，利用机器学习技术优化迭代模型，提升模型实际应用效果。通过建设电子商务领域跨平台联防联控功能模块，推动电子商务经营者之间共享交换严重违法主体风险信息，及时掌握已被其他电子商务经营者认定为高风险主体的情况，提升风险发现与应对的能力水平。同时依托企业信用信息公示系统的市场主体列严、列异信息、严重违法失信企业负责人（法定代表人）身份信息等，建立平台治理与政府监管结果的比对与印证能力，辅助电商经营者构建自治环境，形成政府参与，平台共治，企业自律的良性经营生态。对北京市场上运行的主要网络订餐平台线上经营门店进行全面搜索，将搜索结果与许可数据进行比对，及时发现网络订餐活动中违法违规线索，促进网络订餐平台和餐饮服务单位落实食品安全主体责任，规范网络餐饮经营行为。利用信息网络技术实现对广告等行为的在线监督监测，通过数据抓取、数据挖掘、OCR识别等互联网搜索技术及时、有效的采集到互联网网站发布的广告信息。优化营商环境服务单位提供项目要求的各类统计分析服务，预计不少于600次，至少安排6人驻场服务，工作时间保证人员到位、问题响应及时、数据详实准确、服务支撑到位。</t>
  </si>
  <si>
    <t>达成预期指标；建立了联防联控平台报送数据标准及规范化报送接口服务，归集电商平台上清退的违法违规企业及自然人信息；按照市场监管局数据标准，与总局建立数据交换机制，为平台企业提供异常信息查询接口服务；与总局电子营业执照系统建立接口，为共享电子营业执照信息提供服务；按月提供联防联控数据分析简报；完成对e窗通平台进行移动端应用接入、电子印章应用及政务服务“好差评”等功能定制，并且相关功能已按时上线，运行稳定；2021年度，共接收合作商提供的互联网广告线索数据65656条次，100%完成全年绩效任务的，广告数据的准确率99.87%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</si>
  <si>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</si>
  <si>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</si>
  <si>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</si>
  <si>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</si>
  <si>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</si>
  <si>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</si>
  <si>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</si>
  <si>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</si>
  <si>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</si>
  <si>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1.网站监测服务：按季度出具监测报告，每季度1期次，全年共4期次，临时监测任务按照实际发生情况计算。
2.2021年企业信用风险研究及风险监测服务
：完成不少于1次企业市场监管风险模型的迭代优化，提供2份《北京企业信用风险分类监管指标评分体系监测报告》和1份《北京企业信用风险分类监管指标评分体系模型研究报告》。
3.电子商务领域跨平台联防联控数据服务：每月归集清洗电商平台提供数据，估计每月清洗转换5000条数据，处理外部采集数据5万条数据，总局数据近三年的行政处罚的数据80万数据，列严企业130万，列异企业1700万的数据归集清洗，定期更新清洗。
4.网络监测订餐平台餐饮服务店铺数据服务：每月一次对全市网络订餐平台餐饮店铺进行搜索，并进行网络数据证据固化，形成监测报告。
5.优化营商环境统计分析服务：提供项目要求的各类统计分析服务，总计不少于600次。
6.互联网广告监测数据购买服务：获取涉嫌违法互联网广告线索数量约5万条次。</t>
  </si>
  <si>
    <t>完成指标数量，采集了5万余条的政策和舆情等数据，并对该数据进行清洗转换，平均每月清洗转换数据量超过5000条数据，列严企业信息约188万户，列异企业约2049万户，行政处罚约84万户。提供项目要求的各类统计分析服务，总计不少于600次。获取涉嫌违法互联网广告线索数量65656条次。</t>
  </si>
  <si>
    <t>质量指标</t>
  </si>
  <si>
    <t>1.达到国务院、市政府有关文件中，对网站检查提出的各项要求。2.通过抽查结果验证模型优化效果，中高风险企业的问题发现率不低于40%。3.数据质量符合市场监管总局和其他行业的数据标准规范,确保数据的完整性、准确性、冗余性、关联性、规范性，满足电子商务市场监管需求。4.促进餐饮服务单位严格遵守《食品安全法》等法律法规、规范性文件要求。5.互联网广告数据的准确率≥90%。6.按优化营商环境统计分析业务要求，在规定的时间内，准确、详实的完成统计分析。</t>
  </si>
  <si>
    <t>达到指标质量。按业务要求，在要求的时间,准确、详实的内完成统计分析。互联网广告数据的准确率99.87%。</t>
  </si>
  <si>
    <t>时效指标</t>
  </si>
  <si>
    <t>定期开展数据搜索和分析，2021年底前完成全部工作。</t>
  </si>
  <si>
    <t>符合进度要求，已定期开展数据搜索和服务，并形成月度数据报告，共计8份。按照业务处室要求，在时限内完成统计查询工作，每月月初10号前提供前一个月月度报告。定期开展数据搜索和分析，2021年底前完成全部工作。</t>
  </si>
  <si>
    <t>成本指标</t>
  </si>
  <si>
    <t>328万元</t>
  </si>
  <si>
    <t>320.1万元</t>
  </si>
  <si>
    <t>社会效益指标</t>
  </si>
  <si>
    <t>1.提高我局网站建设水平。2.规范网络订餐平台以及开展线上经营活动餐饮服务单位的经营行为，督促其落实食品安全主体责任。3.通过数据抓取、数据挖掘、OCR识别等互联网搜索技术及时、有效的采集到互联网广告数据，更好地加强对互联网广告的监测和监管。4.大幅度提升平台侧自主化解风险，驱动精准、高效监管，减少执法资源的无效投入和浪费，全面提高监管效能。5.及时响应各类相关统计分析需求，有效的提高市场主体登记业务管理人员的业务服务能力；有效的提高我局对外协同支撑能力；根据统计分析，提出系统优化方案，促使系统具备不断优化更新的能力，进一步提升社会大众的获得感。</t>
  </si>
  <si>
    <t>基本达成预期指标且效果较好效果。跨平台联防联控工作得到总局、电商企业普遍认可，跨平台合作机制切中网络治理薄弱环节，变平台各自为战为全网联手共治，充分发挥了电商行业的协同自律作用。本项目的实施，提高了业务处室的日常工作效率，为日常的数据统计查询提供了很大支撑；不仅减少了人工投入成本，也大大了提高了日常工作效率。发现涉嫌违法广告24259条次，建议叫停广告614条次，分派处理26971条次线索。全市互联网广告监测违法率0.05‰（全国互联网广告监测平均违法率为0.25%）</t>
  </si>
  <si>
    <t>满意度指标</t>
  </si>
  <si>
    <t>服务对象满意度标</t>
  </si>
  <si>
    <t>市场监管业务需求部门对数据分析项目质量基本满意。</t>
  </si>
  <si>
    <t>达成预期指标，经与政府端用户沟通，用户对服务满意度为100.0%。经与贝壳找房、字节跳动、新浪微博、中关村在线、58集团、敦煌网、快手、苏宁易购等平台用户沟通，用户对服务满意度为95.2%。登记注册处领导对服务进行评价满意度评分达90分以上。各区局使用人员满意度99%</t>
  </si>
  <si>
    <t>总分</t>
  </si>
  <si>
    <t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</si>
</sst>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8"/>
      <color theme="1"/>
      <name val="仿宋_GB2312"/>
      <charset val="134"/>
    </font>
    <font>
      <sz val="18"/>
      <name val="仿宋_GB2312"/>
      <charset val="134"/>
    </font>
    <font>
      <sz val="14"/>
      <color theme="1"/>
      <name val="仿宋_GB2312"/>
      <charset val="134"/>
    </font>
    <font>
      <sz val="14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indexed="8"/>
      <name val="仿宋_GB2312"/>
      <charset val="134"/>
    </font>
    <font>
      <sz val="11"/>
      <color rgb="FFFF0000"/>
      <name val="等线"/>
      <charset val="134"/>
      <scheme val="minor"/>
    </font>
    <font>
      <sz val="10.5"/>
      <color rgb="FFFF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8" borderId="14" applyNumberFormat="0" applyAlignment="0" applyProtection="0">
      <alignment vertical="center"/>
    </xf>
    <xf numFmtId="0" fontId="23" fillId="8" borderId="13" applyNumberFormat="0" applyAlignment="0" applyProtection="0">
      <alignment vertical="center"/>
    </xf>
    <xf numFmtId="0" fontId="29" fillId="25" borderId="19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59">
    <xf numFmtId="0" fontId="0" fillId="0" borderId="0" xfId="0"/>
    <xf numFmtId="0" fontId="0" fillId="0" borderId="0" xfId="0" applyFont="1" applyFill="1"/>
    <xf numFmtId="0" fontId="0" fillId="0" borderId="0" xfId="0" applyFont="1" applyAlignment="1">
      <alignment wrapText="1"/>
    </xf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left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0" fontId="9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2" fillId="0" borderId="0" xfId="0" applyFont="1" applyFill="1"/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0" fontId="7" fillId="0" borderId="1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abSelected="1" zoomScale="80" zoomScaleNormal="80" workbookViewId="0">
      <selection activeCell="L8" sqref="L8:M8"/>
    </sheetView>
  </sheetViews>
  <sheetFormatPr defaultColWidth="9" defaultRowHeight="14"/>
  <cols>
    <col min="1" max="3" width="9" style="3"/>
    <col min="4" max="4" width="11.6666666666667" style="4" customWidth="1"/>
    <col min="5" max="5" width="11" style="4" customWidth="1"/>
    <col min="6" max="6" width="9" style="4"/>
    <col min="7" max="7" width="29.6083333333333" style="4" customWidth="1"/>
    <col min="8" max="8" width="30.4416666666667" style="3" customWidth="1"/>
    <col min="9" max="13" width="9" style="3"/>
    <col min="14" max="14" width="11.6666666666667" style="3"/>
    <col min="15" max="16" width="9" style="1"/>
    <col min="17" max="16384" width="9" style="3"/>
  </cols>
  <sheetData>
    <row r="1" ht="23" spans="1:14">
      <c r="A1" s="5" t="s">
        <v>0</v>
      </c>
      <c r="B1" s="5"/>
      <c r="C1" s="5"/>
      <c r="D1" s="6"/>
      <c r="E1" s="6"/>
      <c r="F1" s="6"/>
      <c r="G1" s="6"/>
      <c r="H1" s="5"/>
      <c r="I1" s="5"/>
      <c r="J1" s="5"/>
      <c r="K1" s="5"/>
      <c r="L1" s="5"/>
      <c r="M1" s="5"/>
      <c r="N1" s="5"/>
    </row>
    <row r="2" ht="17.5" spans="1:14">
      <c r="A2" s="7" t="s">
        <v>1</v>
      </c>
      <c r="B2" s="7"/>
      <c r="C2" s="7"/>
      <c r="D2" s="8"/>
      <c r="E2" s="8"/>
      <c r="F2" s="8"/>
      <c r="G2" s="8"/>
      <c r="H2" s="7"/>
      <c r="I2" s="7"/>
      <c r="J2" s="7"/>
      <c r="K2" s="7"/>
      <c r="L2" s="7"/>
      <c r="M2" s="7"/>
      <c r="N2" s="7"/>
    </row>
    <row r="3" ht="18.5" spans="1:14">
      <c r="A3" s="9" t="s">
        <v>2</v>
      </c>
      <c r="B3" s="10"/>
      <c r="C3" s="10"/>
      <c r="D3" s="11"/>
      <c r="E3" s="11"/>
      <c r="F3" s="11"/>
      <c r="G3" s="11"/>
      <c r="H3" s="10"/>
      <c r="I3" s="10"/>
      <c r="J3" s="10"/>
      <c r="K3" s="10"/>
      <c r="L3" s="10"/>
      <c r="M3" s="10"/>
      <c r="N3" s="10"/>
    </row>
    <row r="4" ht="15.45" customHeight="1" spans="1:14">
      <c r="A4" s="12" t="s">
        <v>3</v>
      </c>
      <c r="B4" s="12"/>
      <c r="C4" s="12" t="s">
        <v>4</v>
      </c>
      <c r="D4" s="13"/>
      <c r="E4" s="13"/>
      <c r="F4" s="13"/>
      <c r="G4" s="13"/>
      <c r="H4" s="12"/>
      <c r="I4" s="12"/>
      <c r="J4" s="12"/>
      <c r="K4" s="12"/>
      <c r="L4" s="12"/>
      <c r="M4" s="12"/>
      <c r="N4" s="12"/>
    </row>
    <row r="5" ht="15.45" customHeight="1" spans="1:14">
      <c r="A5" s="12" t="s">
        <v>5</v>
      </c>
      <c r="B5" s="12"/>
      <c r="C5" s="12" t="s">
        <v>6</v>
      </c>
      <c r="D5" s="13"/>
      <c r="E5" s="13"/>
      <c r="F5" s="13"/>
      <c r="G5" s="13"/>
      <c r="H5" s="12" t="s">
        <v>7</v>
      </c>
      <c r="I5" s="12"/>
      <c r="J5" s="12" t="s">
        <v>8</v>
      </c>
      <c r="K5" s="12"/>
      <c r="L5" s="12"/>
      <c r="M5" s="12"/>
      <c r="N5" s="12"/>
    </row>
    <row r="6" s="1" customFormat="1" ht="15.45" customHeight="1" spans="1:14">
      <c r="A6" s="14" t="s">
        <v>9</v>
      </c>
      <c r="B6" s="14"/>
      <c r="C6" s="14" t="s">
        <v>10</v>
      </c>
      <c r="D6" s="15"/>
      <c r="E6" s="15"/>
      <c r="F6" s="15"/>
      <c r="G6" s="15"/>
      <c r="H6" s="14" t="s">
        <v>11</v>
      </c>
      <c r="I6" s="14"/>
      <c r="J6" s="14">
        <v>82691013</v>
      </c>
      <c r="K6" s="14"/>
      <c r="L6" s="14"/>
      <c r="M6" s="14"/>
      <c r="N6" s="14"/>
    </row>
    <row r="7" ht="25.05" customHeight="1" spans="1:14">
      <c r="A7" s="16" t="s">
        <v>12</v>
      </c>
      <c r="B7" s="17"/>
      <c r="C7" s="12"/>
      <c r="D7" s="13"/>
      <c r="E7" s="13" t="s">
        <v>13</v>
      </c>
      <c r="F7" s="13" t="s">
        <v>14</v>
      </c>
      <c r="G7" s="13"/>
      <c r="H7" s="12" t="s">
        <v>15</v>
      </c>
      <c r="I7" s="12"/>
      <c r="J7" s="12" t="s">
        <v>16</v>
      </c>
      <c r="K7" s="12"/>
      <c r="L7" s="12" t="s">
        <v>17</v>
      </c>
      <c r="M7" s="12"/>
      <c r="N7" s="12" t="s">
        <v>18</v>
      </c>
    </row>
    <row r="8" ht="25.05" customHeight="1" spans="1:14">
      <c r="A8" s="18"/>
      <c r="B8" s="19"/>
      <c r="C8" s="20" t="s">
        <v>19</v>
      </c>
      <c r="D8" s="21"/>
      <c r="E8" s="22">
        <v>328</v>
      </c>
      <c r="F8" s="15">
        <v>328</v>
      </c>
      <c r="G8" s="15"/>
      <c r="H8" s="14">
        <v>320.1</v>
      </c>
      <c r="I8" s="14"/>
      <c r="J8" s="12">
        <v>10</v>
      </c>
      <c r="K8" s="12"/>
      <c r="L8" s="41">
        <f>H8/F8</f>
        <v>0.975914634146341</v>
      </c>
      <c r="M8" s="41"/>
      <c r="N8" s="42">
        <f>J8*L8</f>
        <v>9.75914634146342</v>
      </c>
    </row>
    <row r="9" ht="25.05" customHeight="1" spans="1:15">
      <c r="A9" s="18"/>
      <c r="B9" s="19"/>
      <c r="C9" s="12" t="s">
        <v>20</v>
      </c>
      <c r="D9" s="13"/>
      <c r="E9" s="22">
        <v>328</v>
      </c>
      <c r="F9" s="15">
        <v>328</v>
      </c>
      <c r="G9" s="15"/>
      <c r="H9" s="15">
        <v>320.1</v>
      </c>
      <c r="I9" s="15"/>
      <c r="J9" s="12" t="s">
        <v>21</v>
      </c>
      <c r="K9" s="12"/>
      <c r="L9" s="12"/>
      <c r="M9" s="12"/>
      <c r="N9" s="12" t="s">
        <v>21</v>
      </c>
      <c r="O9" s="43"/>
    </row>
    <row r="10" ht="25.05" customHeight="1" spans="1:14">
      <c r="A10" s="18"/>
      <c r="B10" s="19"/>
      <c r="C10" s="12" t="s">
        <v>22</v>
      </c>
      <c r="D10" s="13"/>
      <c r="E10" s="13"/>
      <c r="F10" s="13"/>
      <c r="G10" s="13"/>
      <c r="H10" s="12"/>
      <c r="I10" s="12"/>
      <c r="J10" s="12" t="s">
        <v>21</v>
      </c>
      <c r="K10" s="12"/>
      <c r="L10" s="12"/>
      <c r="M10" s="12"/>
      <c r="N10" s="12" t="s">
        <v>21</v>
      </c>
    </row>
    <row r="11" ht="15.45" customHeight="1" spans="1:14">
      <c r="A11" s="23"/>
      <c r="B11" s="24"/>
      <c r="C11" s="12" t="s">
        <v>23</v>
      </c>
      <c r="D11" s="13"/>
      <c r="E11" s="13"/>
      <c r="F11" s="13"/>
      <c r="G11" s="13"/>
      <c r="H11" s="12"/>
      <c r="I11" s="12"/>
      <c r="J11" s="12" t="s">
        <v>21</v>
      </c>
      <c r="K11" s="12"/>
      <c r="L11" s="12"/>
      <c r="M11" s="12"/>
      <c r="N11" s="12" t="s">
        <v>21</v>
      </c>
    </row>
    <row r="12" ht="15.45" customHeight="1" spans="1:14">
      <c r="A12" s="12" t="s">
        <v>24</v>
      </c>
      <c r="B12" s="12" t="s">
        <v>25</v>
      </c>
      <c r="C12" s="12"/>
      <c r="D12" s="13"/>
      <c r="E12" s="13"/>
      <c r="F12" s="13"/>
      <c r="G12" s="13"/>
      <c r="H12" s="12" t="s">
        <v>26</v>
      </c>
      <c r="I12" s="12"/>
      <c r="J12" s="12"/>
      <c r="K12" s="12"/>
      <c r="L12" s="12"/>
      <c r="M12" s="12"/>
      <c r="N12" s="12"/>
    </row>
    <row r="13" ht="229" customHeight="1" spans="1:14">
      <c r="A13" s="12"/>
      <c r="B13" s="25" t="s">
        <v>27</v>
      </c>
      <c r="C13" s="25"/>
      <c r="D13" s="26"/>
      <c r="E13" s="26"/>
      <c r="F13" s="26"/>
      <c r="G13" s="26"/>
      <c r="H13" s="27" t="s">
        <v>28</v>
      </c>
      <c r="I13" s="44"/>
      <c r="J13" s="44"/>
      <c r="K13" s="44"/>
      <c r="L13" s="44"/>
      <c r="M13" s="44"/>
      <c r="N13" s="45"/>
    </row>
    <row r="14" ht="31.95" customHeight="1" spans="1:14">
      <c r="A14" s="28" t="s">
        <v>29</v>
      </c>
      <c r="B14" s="12" t="s">
        <v>30</v>
      </c>
      <c r="C14" s="12" t="s">
        <v>31</v>
      </c>
      <c r="D14" s="13" t="s">
        <v>32</v>
      </c>
      <c r="E14" s="13"/>
      <c r="F14" s="13"/>
      <c r="G14" s="13" t="s">
        <v>33</v>
      </c>
      <c r="H14" s="14" t="s">
        <v>34</v>
      </c>
      <c r="I14" s="14" t="s">
        <v>16</v>
      </c>
      <c r="J14" s="14"/>
      <c r="K14" s="14" t="s">
        <v>18</v>
      </c>
      <c r="L14" s="14"/>
      <c r="M14" s="46" t="s">
        <v>35</v>
      </c>
      <c r="N14" s="47"/>
    </row>
    <row r="15" ht="409" customHeight="1" spans="1:15">
      <c r="A15" s="29"/>
      <c r="B15" s="12" t="s">
        <v>36</v>
      </c>
      <c r="C15" s="12" t="s">
        <v>37</v>
      </c>
      <c r="D15" s="30" t="s">
        <v>38</v>
      </c>
      <c r="E15" s="30"/>
      <c r="F15" s="30"/>
      <c r="G15" s="15" t="s">
        <v>38</v>
      </c>
      <c r="H15" s="31" t="s">
        <v>39</v>
      </c>
      <c r="I15" s="48">
        <v>15</v>
      </c>
      <c r="J15" s="49"/>
      <c r="K15" s="48">
        <v>15</v>
      </c>
      <c r="L15" s="49"/>
      <c r="M15" s="50"/>
      <c r="N15" s="50"/>
      <c r="O15" s="51"/>
    </row>
    <row r="16" s="2" customFormat="1" ht="218" customHeight="1" spans="1:16">
      <c r="A16" s="29"/>
      <c r="B16" s="12"/>
      <c r="C16" s="12" t="s">
        <v>40</v>
      </c>
      <c r="D16" s="30" t="s">
        <v>41</v>
      </c>
      <c r="E16" s="30"/>
      <c r="F16" s="30"/>
      <c r="G16" s="32" t="s">
        <v>41</v>
      </c>
      <c r="H16" s="31" t="s">
        <v>42</v>
      </c>
      <c r="I16" s="48">
        <v>15</v>
      </c>
      <c r="J16" s="49"/>
      <c r="K16" s="48">
        <v>15</v>
      </c>
      <c r="L16" s="49"/>
      <c r="M16" s="14"/>
      <c r="N16" s="14"/>
      <c r="O16" s="52"/>
      <c r="P16" s="53"/>
    </row>
    <row r="17" ht="98" customHeight="1" spans="1:15">
      <c r="A17" s="29"/>
      <c r="B17" s="12"/>
      <c r="C17" s="12" t="s">
        <v>43</v>
      </c>
      <c r="D17" s="30" t="s">
        <v>44</v>
      </c>
      <c r="E17" s="30"/>
      <c r="F17" s="30"/>
      <c r="G17" s="33" t="s">
        <v>44</v>
      </c>
      <c r="H17" s="34" t="s">
        <v>45</v>
      </c>
      <c r="I17" s="14">
        <v>10</v>
      </c>
      <c r="J17" s="14"/>
      <c r="K17" s="14">
        <v>10</v>
      </c>
      <c r="L17" s="14"/>
      <c r="M17" s="14"/>
      <c r="N17" s="14"/>
      <c r="O17" s="54"/>
    </row>
    <row r="18" ht="55.05" customHeight="1" spans="1:14">
      <c r="A18" s="29"/>
      <c r="B18" s="12"/>
      <c r="C18" s="12" t="s">
        <v>46</v>
      </c>
      <c r="D18" s="30" t="s">
        <v>47</v>
      </c>
      <c r="E18" s="30"/>
      <c r="F18" s="30"/>
      <c r="G18" s="33" t="s">
        <v>47</v>
      </c>
      <c r="H18" s="31" t="s">
        <v>48</v>
      </c>
      <c r="I18" s="14">
        <v>10</v>
      </c>
      <c r="J18" s="14"/>
      <c r="K18" s="55">
        <f>N8</f>
        <v>9.75914634146342</v>
      </c>
      <c r="L18" s="55"/>
      <c r="M18" s="14"/>
      <c r="N18" s="14"/>
    </row>
    <row r="19" ht="235" customHeight="1" spans="1:16">
      <c r="A19" s="29"/>
      <c r="B19" s="12"/>
      <c r="C19" s="12" t="s">
        <v>49</v>
      </c>
      <c r="D19" s="30" t="s">
        <v>50</v>
      </c>
      <c r="E19" s="30"/>
      <c r="F19" s="30"/>
      <c r="G19" s="30" t="s">
        <v>50</v>
      </c>
      <c r="H19" s="34" t="s">
        <v>51</v>
      </c>
      <c r="I19" s="15">
        <v>30</v>
      </c>
      <c r="J19" s="15"/>
      <c r="K19" s="15">
        <v>27</v>
      </c>
      <c r="L19" s="15"/>
      <c r="M19" s="12"/>
      <c r="N19" s="12"/>
      <c r="O19" s="56"/>
      <c r="P19" s="57"/>
    </row>
    <row r="20" ht="131" customHeight="1" spans="1:16">
      <c r="A20" s="29"/>
      <c r="B20" s="28" t="s">
        <v>52</v>
      </c>
      <c r="C20" s="12" t="s">
        <v>53</v>
      </c>
      <c r="D20" s="35" t="s">
        <v>54</v>
      </c>
      <c r="E20" s="36"/>
      <c r="F20" s="37"/>
      <c r="G20" s="15" t="s">
        <v>54</v>
      </c>
      <c r="H20" s="31" t="s">
        <v>55</v>
      </c>
      <c r="I20" s="15">
        <v>10</v>
      </c>
      <c r="J20" s="15"/>
      <c r="K20" s="15">
        <v>10</v>
      </c>
      <c r="L20" s="15"/>
      <c r="M20" s="12"/>
      <c r="N20" s="12"/>
      <c r="O20" s="56"/>
      <c r="P20" s="54"/>
    </row>
    <row r="21" ht="31" customHeight="1" spans="1:14">
      <c r="A21" s="12" t="s">
        <v>56</v>
      </c>
      <c r="B21" s="12"/>
      <c r="C21" s="12"/>
      <c r="D21" s="13"/>
      <c r="E21" s="13"/>
      <c r="F21" s="13"/>
      <c r="G21" s="13"/>
      <c r="H21" s="12"/>
      <c r="I21" s="12">
        <f>SUM(I15:J20)+J8</f>
        <v>100</v>
      </c>
      <c r="J21" s="12"/>
      <c r="K21" s="42">
        <f>SUM(K15:L20)+N8</f>
        <v>96.5182926829268</v>
      </c>
      <c r="L21" s="42"/>
      <c r="M21" s="58"/>
      <c r="N21" s="58"/>
    </row>
    <row r="22" spans="1:14">
      <c r="A22" s="38" t="s">
        <v>57</v>
      </c>
      <c r="B22" s="39"/>
      <c r="C22" s="39"/>
      <c r="D22" s="40"/>
      <c r="E22" s="40"/>
      <c r="F22" s="40"/>
      <c r="G22" s="40"/>
      <c r="H22" s="39"/>
      <c r="I22" s="39"/>
      <c r="J22" s="39"/>
      <c r="K22" s="39"/>
      <c r="L22" s="39"/>
      <c r="M22" s="39"/>
      <c r="N22" s="39"/>
    </row>
    <row r="23" spans="1:14">
      <c r="A23" s="39"/>
      <c r="B23" s="39"/>
      <c r="C23" s="39"/>
      <c r="D23" s="40"/>
      <c r="E23" s="40"/>
      <c r="F23" s="40"/>
      <c r="G23" s="40"/>
      <c r="H23" s="39"/>
      <c r="I23" s="39"/>
      <c r="J23" s="39"/>
      <c r="K23" s="39"/>
      <c r="L23" s="39"/>
      <c r="M23" s="39"/>
      <c r="N23" s="39"/>
    </row>
    <row r="24" spans="1:14">
      <c r="A24" s="39"/>
      <c r="B24" s="39"/>
      <c r="C24" s="39"/>
      <c r="D24" s="40"/>
      <c r="E24" s="40"/>
      <c r="F24" s="40"/>
      <c r="G24" s="40"/>
      <c r="H24" s="39"/>
      <c r="I24" s="39"/>
      <c r="J24" s="39"/>
      <c r="K24" s="39"/>
      <c r="L24" s="39"/>
      <c r="M24" s="39"/>
      <c r="N24" s="39"/>
    </row>
    <row r="25" spans="1:14">
      <c r="A25" s="39"/>
      <c r="B25" s="39"/>
      <c r="C25" s="39"/>
      <c r="D25" s="40"/>
      <c r="E25" s="40"/>
      <c r="F25" s="40"/>
      <c r="G25" s="40"/>
      <c r="H25" s="39"/>
      <c r="I25" s="39"/>
      <c r="J25" s="39"/>
      <c r="K25" s="39"/>
      <c r="L25" s="39"/>
      <c r="M25" s="39"/>
      <c r="N25" s="39"/>
    </row>
    <row r="26" spans="1:14">
      <c r="A26" s="39"/>
      <c r="B26" s="39"/>
      <c r="C26" s="39"/>
      <c r="D26" s="40"/>
      <c r="E26" s="40"/>
      <c r="F26" s="40"/>
      <c r="G26" s="40"/>
      <c r="H26" s="39"/>
      <c r="I26" s="39"/>
      <c r="J26" s="39"/>
      <c r="K26" s="39"/>
      <c r="L26" s="39"/>
      <c r="M26" s="39"/>
      <c r="N26" s="39"/>
    </row>
    <row r="27" spans="1:14">
      <c r="A27" s="39"/>
      <c r="B27" s="39"/>
      <c r="C27" s="39"/>
      <c r="D27" s="40"/>
      <c r="E27" s="40"/>
      <c r="F27" s="40"/>
      <c r="G27" s="40"/>
      <c r="H27" s="39"/>
      <c r="I27" s="39"/>
      <c r="J27" s="39"/>
      <c r="K27" s="39"/>
      <c r="L27" s="39"/>
      <c r="M27" s="39"/>
      <c r="N27" s="39"/>
    </row>
    <row r="28" spans="1:14">
      <c r="A28" s="39"/>
      <c r="B28" s="39"/>
      <c r="C28" s="39"/>
      <c r="D28" s="40"/>
      <c r="E28" s="40"/>
      <c r="F28" s="40"/>
      <c r="G28" s="40"/>
      <c r="H28" s="39"/>
      <c r="I28" s="39"/>
      <c r="J28" s="39"/>
      <c r="K28" s="39"/>
      <c r="L28" s="39"/>
      <c r="M28" s="39"/>
      <c r="N28" s="39"/>
    </row>
    <row r="29" spans="1:14">
      <c r="A29" s="39"/>
      <c r="B29" s="39"/>
      <c r="C29" s="39"/>
      <c r="D29" s="40"/>
      <c r="E29" s="40"/>
      <c r="F29" s="40"/>
      <c r="G29" s="40"/>
      <c r="H29" s="39"/>
      <c r="I29" s="39"/>
      <c r="J29" s="39"/>
      <c r="K29" s="39"/>
      <c r="L29" s="39"/>
      <c r="M29" s="39"/>
      <c r="N29" s="39"/>
    </row>
    <row r="30" spans="1:14">
      <c r="A30" s="39"/>
      <c r="B30" s="39"/>
      <c r="C30" s="39"/>
      <c r="D30" s="40"/>
      <c r="E30" s="40"/>
      <c r="F30" s="40"/>
      <c r="G30" s="40"/>
      <c r="H30" s="39"/>
      <c r="I30" s="39"/>
      <c r="J30" s="39"/>
      <c r="K30" s="39"/>
      <c r="L30" s="39"/>
      <c r="M30" s="39"/>
      <c r="N30" s="39"/>
    </row>
  </sheetData>
  <mergeCells count="80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8"/>
    <mergeCell ref="O16:O17"/>
    <mergeCell ref="O19:O20"/>
    <mergeCell ref="A7:B11"/>
    <mergeCell ref="A22:N30"/>
  </mergeCells>
  <printOptions horizontalCentered="1" gridLines="1"/>
  <pageMargins left="0.393055555555556" right="0.393055555555556" top="0.751388888888889" bottom="0.751388888888889" header="0.298611111111111" footer="0.298611111111111"/>
  <pageSetup paperSize="9" scale="5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ζั͡ޓއއއ夕颜</cp:lastModifiedBy>
  <dcterms:created xsi:type="dcterms:W3CDTF">2015-06-06T10:17:00Z</dcterms:created>
  <dcterms:modified xsi:type="dcterms:W3CDTF">2022-05-12T05:08:56Z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22A59EEB247249558CF42555F4EF05DB</vt:lpwstr>
  </property>
  <property fmtid="{D5CDD505-2E9C-101B-9397-08002B2CF9AE}" pid="3" name="KSOProductBuildVer">
    <vt:lpwstr>2052-11.1.0.11636</vt:lpwstr>
  </property>
</Properties>
</file>