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bookViews>
  <sheets>
    <sheet name="项目支出绩效自评表 "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<sst xmlns="http://schemas.openxmlformats.org/spreadsheetml/2006/main" count="70" uniqueCount="67">
  <si>
    <t>项目30</t>
  </si>
  <si>
    <t>项目支出绩效自评表 </t>
  </si>
  <si>
    <t>（2020年度）</t>
  </si>
  <si>
    <t>项目名称</t>
  </si>
  <si>
    <t>追加一网通办相关业务信息化系统运维项目</t>
  </si>
  <si>
    <t>主管部门</t>
  </si>
  <si>
    <t>北京市市场监督管理局</t>
  </si>
  <si>
    <t>实施单位</t>
  </si>
  <si>
    <t>北京市市场监督管理局本级行政</t>
  </si>
  <si>
    <t>项目负责人</t>
  </si>
  <si>
    <t>姚毅</t>
  </si>
  <si>
    <t>联系电话</t>
  </si>
  <si>
    <t>项目资金
（万元）</t>
  </si>
  <si>
    <t>年初预算数</t>
  </si>
  <si>
    <t>全年预算数（A）</t>
  </si>
  <si>
    <t>全年执行数（B）</t>
  </si>
  <si>
    <t>分值（10分）</t>
  </si>
  <si>
    <t>执行率（B/A)</t>
  </si>
  <si>
    <t>得分</t>
  </si>
  <si>
    <t>年度资金总额：</t>
  </si>
  <si>
    <t xml:space="preserve">    其中：当年财政拨款</t>
  </si>
  <si>
    <t xml:space="preserve">          上年结转资金</t>
  </si>
  <si>
    <t xml:space="preserve">          其他资金</t>
  </si>
  <si>
    <t>预期目标</t>
  </si>
  <si>
    <t>实际完成情况</t>
  </si>
  <si>
    <t>年度总体目标</t>
  </si>
  <si>
    <t>为落实市政府“一网通办”工作要求，提高我局政务服务水平，完成5个信息化系统功能定制优化和1个系统运维服务：一是实现对e窗通平台进行移动端应用接入、电子印章应用及政务服务“好差评”等功能定制；二是对接食品行政许可申报及流程数据、电子许可证对接政务局等功能定制；三是基于现有产品质量监督业务管理平台，对监管对象库、机构管理、监督抽查、风险监测等模块进行功能定制；四是实现特种设备管理综合业务平台与我局政务服务系统平台对接、检验管理系统与监察管理系统对接，网上报检及电子报告功能定制；五是质量监督网上服务平台功能优化定制；六是提供在食品监管职能及经费划转期间阳光餐饮共治共享监管平台系统运行维护服务。通过完成以上优化工作，进一步减少行政管理成本，提升时间价值。</t>
  </si>
  <si>
    <t>因项目审批延后原因，截止到2021年4月30日，工作已基本完成。</t>
  </si>
  <si>
    <t>绩效指标</t>
  </si>
  <si>
    <t>一级指标</t>
  </si>
  <si>
    <t>二级指标</t>
  </si>
  <si>
    <t>三级指标</t>
  </si>
  <si>
    <t>年度指标值(A)</t>
  </si>
  <si>
    <t>实际完成值（B）</t>
  </si>
  <si>
    <t>分值</t>
  </si>
  <si>
    <t>偏差原因分析及改进措施</t>
  </si>
  <si>
    <t>产出指标
（50分）</t>
  </si>
  <si>
    <t>数量指标</t>
  </si>
  <si>
    <t>1、基于企业登记e窗通服务平台，定制移动端应用接入、电子印章、政务服务“好差评”共3个功能模块；
2、基于食品行政许可系统，定制许可申报接口、流程数据接口、电子许可证接口共3个功能模块；
3、基于产品质量监督业务管理平台，定制监管对象库、监督抽查等8个功能模块；
4、基于特种设备管理综合业务平台，定制网上报检接口、网上报检受理、电子检验报告共3个功能模块；
5、基于质量监督网上服务平台，定制统一用户接口、统一申办接口、统一进度查询接口、接口状态管理共4个功能模块；
6.完成在食品监管职能及经费划转期间阳光餐饮共治共享监管平台系统运行维护服务。</t>
  </si>
  <si>
    <t>完成相关工作</t>
  </si>
  <si>
    <t>1、完成基于企业登记e窗通服务平台，定制移动端应用接入、电子印章、政务服务“好差评”共3个功能模块；
2、完成基于食品行政许可系统，定制许可申报接口、流程数据接口、电子许可证接口共3个功能模块；                 3、完成基于产品质量监督业务管理平台，定制监管对象库、监督抽查等8个功能模块；
4、完成基于特种设备管理综合业务平台，定制网上报检接口、网上报检受理、电子检验报告共3个功能模块；
5、完成质量监督网上服务平台，定制统一用户接口、统一申办接口、统一进度查询接口、接口状态管理共4个功能模块；     
6、已完成，确保了在食品监管职能及经费划转期间阳光餐饮共治共享监管平台系统运行维护服务。</t>
  </si>
  <si>
    <t>质量指标</t>
  </si>
  <si>
    <t>1、系统稳定运行指标：7*24小时稳定运行，不发生重大事故；                                                                  2、网络安全指标：不发生重大网络安全事故；
3、项目文档质量指标：交付需求文档、设计文档、技术手册、操作手册，文档编写规范，内容清晰。
4、符合《北京市市场监管局信息化项目验收工作标准（试行）》的要求。</t>
  </si>
  <si>
    <t>已完成，1、系统稳定无重大事故；2、网络安全达标，无重大网络安全事故；3、项目文档质量达标，已提供验收文档；4、符合《北京市市场监管局信息化项目验收工作标准（试行）》的要求。</t>
  </si>
  <si>
    <t>时效指标</t>
  </si>
  <si>
    <t>1、合同签订后1个月内完成优化调整的需求分析工作。
2、合同签订后2个月内完成优化调整的功能设计工作。
3、合同签订后4个月内完成优化调整工作，系统具备试运行条件。
4、合同签订后6个月内完成全部工作。</t>
  </si>
  <si>
    <t>按进度完成相关工作</t>
  </si>
  <si>
    <t>已完成，按照合同要求进度，完成了合同签订服务内容。</t>
  </si>
  <si>
    <t>成本指标</t>
  </si>
  <si>
    <t>项目预算控制数</t>
  </si>
  <si>
    <t>300.5万元</t>
  </si>
  <si>
    <t>支出300.09万元</t>
  </si>
  <si>
    <t>效益指标
（30分）</t>
  </si>
  <si>
    <t>社会效益指标</t>
  </si>
  <si>
    <t xml:space="preserve">通过充分发挥政府部门的组织、引导、推动和示范作用，提高政府部门的宏观管理水平。在统筹协调的同时，促进政府部门间信息共享和监管联动，围绕跨业务协同，以业务信息为基础，确定交换信息指标及信息交换流程，以此提高食品业务行政管理效率和服务水平。                                                                  </t>
  </si>
  <si>
    <t>得到提升</t>
  </si>
  <si>
    <t>已完成，实现了业务申办、受理决定、制证送达等环节的一体化，彻底解决了申请机构涉及多个业务系统存在重复采集、重复录入、重复办理的问题。提升了部门内部、跨部门证照联办，达到了“只办一次，不办多次”。</t>
  </si>
  <si>
    <t>可持续影响指标</t>
  </si>
  <si>
    <t>本项目的实施，节约了市场监管行政管理的相关成本，全面提高监管人员的工作效率。同时，减少冗余工作环境，优化工作程序。由于资源整合、信息整合而提高资源的利用率，减少重复的建设投资；由于技术手段的使用、业务流程的优化而减少的管理成本，提升了时间价值，从而节省了整体的时间成本。</t>
  </si>
  <si>
    <t>可持续影响</t>
  </si>
  <si>
    <t>已完成，通过技术手段的使用、业务流程的优化而减少的管理成本，提升了时间价值，从而节省了整体的时间成本。</t>
  </si>
  <si>
    <t>满意度指标（10分）</t>
  </si>
  <si>
    <t>服务对象满意度指标</t>
  </si>
  <si>
    <t>相关业务处室满意度</t>
  </si>
  <si>
    <t>≥90%</t>
  </si>
  <si>
    <t>已完成，业务处室综合服务中心给出《用户使用意见》对服务表示满意。</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</si>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</sst>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27">
    <font>
      <sz val="11"/>
      <color indexed="8"/>
      <name val="宋体"/>
      <charset val="134"/>
    </font>
    <font>
      <sz val="12"/>
      <name val="宋体"/>
      <charset val="134"/>
    </font>
    <font>
      <sz val="10"/>
      <name val="宋体"/>
      <charset val="134"/>
    </font>
    <font>
      <sz val="14"/>
      <name val="方正小标宋简体"/>
      <charset val="134"/>
    </font>
    <font>
      <sz val="10"/>
      <name val="方正小标宋简体"/>
      <charset val="134"/>
    </font>
    <font>
      <b/>
      <sz val="10"/>
      <name val="宋体"/>
      <charset val="134"/>
    </font>
    <font>
      <sz val="11"/>
      <color indexed="10"/>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Border="0" applyAlignment="0" applyProtection="0">
      <alignment vertical="center"/>
    </xf>
    <xf numFmtId="44" fontId="1" fillId="0" borderId="0" applyFont="0" applyBorder="0" applyAlignment="0" applyProtection="0">
      <alignment vertical="center"/>
    </xf>
    <xf numFmtId="9" fontId="0" fillId="0" borderId="0" applyFont="0" applyBorder="0" applyAlignment="0" applyProtection="0">
      <alignment vertical="center"/>
    </xf>
    <xf numFmtId="41" fontId="1" fillId="0" borderId="0" applyFont="0" applyBorder="0" applyAlignment="0" applyProtection="0">
      <alignment vertical="center"/>
    </xf>
    <xf numFmtId="42" fontId="1" fillId="0" borderId="0" applyFont="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1" fillId="0" borderId="0">
      <alignment vertical="center"/>
    </xf>
  </cellStyleXfs>
  <cellXfs count="52">
    <xf numFmtId="0" fontId="0" fillId="0" borderId="0" xfId="0" applyFill="1">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176"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10" fontId="3" fillId="0" borderId="0" xfId="0" applyNumberFormat="1" applyFont="1" applyFill="1" applyBorder="1" applyAlignment="1">
      <alignment horizontal="center" vertical="center" wrapText="1"/>
    </xf>
    <xf numFmtId="10" fontId="2" fillId="0" borderId="0"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horizontal="left" vertical="center" wrapText="1"/>
    </xf>
    <xf numFmtId="1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177" fontId="2" fillId="0" borderId="1" xfId="0" applyNumberFormat="1" applyFont="1" applyFill="1" applyBorder="1" applyAlignment="1">
      <alignment horizontal="center" vertical="center" wrapText="1"/>
    </xf>
    <xf numFmtId="10" fontId="2" fillId="0" borderId="1" xfId="3" applyNumberFormat="1" applyFont="1" applyFill="1" applyBorder="1" applyAlignment="1">
      <alignment horizontal="center" vertical="center" wrapText="1"/>
    </xf>
    <xf numFmtId="177" fontId="2" fillId="0" borderId="1" xfId="0" applyNumberFormat="1" applyFont="1" applyFill="1" applyBorder="1" applyAlignment="1">
      <alignment horizontal="left" vertical="center" wrapText="1"/>
    </xf>
    <xf numFmtId="43" fontId="2" fillId="0" borderId="1" xfId="1"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9" fontId="2" fillId="0" borderId="1" xfId="3"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49" applyFont="1" applyFill="1" applyBorder="1" applyAlignment="1">
      <alignment horizontal="left" vertical="center" wrapText="1"/>
    </xf>
    <xf numFmtId="0" fontId="2" fillId="0" borderId="1" xfId="49" applyFont="1" applyFill="1" applyBorder="1" applyAlignment="1">
      <alignment horizontal="left" vertical="center" wrapText="1"/>
    </xf>
    <xf numFmtId="0" fontId="2"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10" fontId="5" fillId="0" borderId="0" xfId="0" applyNumberFormat="1" applyFont="1" applyFill="1" applyBorder="1" applyAlignment="1">
      <alignment horizontal="left" vertical="center" wrapText="1"/>
    </xf>
    <xf numFmtId="176" fontId="3" fillId="0" borderId="0" xfId="0" applyNumberFormat="1"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0" fontId="6" fillId="0" borderId="0" xfId="0" applyFont="1" applyFill="1" applyBorder="1" applyAlignment="1">
      <alignment vertical="center" wrapText="1"/>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2" fillId="0" borderId="7" xfId="0" applyFont="1" applyFill="1" applyBorder="1" applyAlignment="1">
      <alignment horizontal="left" vertical="center" wrapText="1"/>
    </xf>
    <xf numFmtId="0" fontId="2" fillId="0" borderId="1" xfId="0" applyFont="1" applyFill="1" applyBorder="1" applyAlignment="1">
      <alignment vertical="center" wrapText="1"/>
    </xf>
    <xf numFmtId="176" fontId="5" fillId="0" borderId="0" xfId="0" applyNumberFormat="1" applyFont="1" applyFill="1" applyBorder="1" applyAlignment="1">
      <alignment horizontal="left" vertical="center" wrapText="1"/>
    </xf>
    <xf numFmtId="0" fontId="2" fillId="0" borderId="0" xfId="0" applyFont="1" applyFill="1" applyAlignment="1">
      <alignment vertical="center" wrapText="1"/>
    </xf>
    <xf numFmtId="0" fontId="2" fillId="0" borderId="0" xfId="0" applyFont="1" applyFill="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topLeftCell="A14" workbookViewId="0">
      <selection activeCell="G16" sqref="G16"/>
    </sheetView>
  </sheetViews>
  <sheetFormatPr defaultColWidth="9.87037037037037" defaultRowHeight="15.6"/>
  <cols>
    <col min="1" max="1" width="10.9351851851852" style="1" customWidth="1"/>
    <col min="2" max="2" width="11.2685185185185" style="1" customWidth="1"/>
    <col min="3" max="3" width="10.1296296296296" style="2" customWidth="1"/>
    <col min="4" max="4" width="35.3981481481481" style="3" customWidth="1"/>
    <col min="5" max="5" width="13" style="1" customWidth="1"/>
    <col min="6" max="6" width="39.462962962963" style="4" customWidth="1"/>
    <col min="7" max="7" width="9.93518518518519" style="1" customWidth="1"/>
    <col min="8" max="8" width="10.6666666666667" style="5" customWidth="1"/>
    <col min="9" max="9" width="13.1296296296296" style="6" customWidth="1"/>
    <col min="10" max="10" width="16.1296296296296" style="2" hidden="1" customWidth="1"/>
    <col min="11" max="11" width="10.3981481481481" style="1" customWidth="1"/>
    <col min="12" max="16384" width="9.87037037037037" style="1"/>
  </cols>
  <sheetData>
    <row r="1" spans="1:1">
      <c r="A1" s="1" t="s">
        <v>0</v>
      </c>
    </row>
    <row r="2" ht="22.5" customHeight="1" spans="1:9">
      <c r="A2" s="7" t="s">
        <v>1</v>
      </c>
      <c r="B2" s="7"/>
      <c r="C2" s="8"/>
      <c r="D2" s="9"/>
      <c r="E2" s="7"/>
      <c r="F2" s="7"/>
      <c r="G2" s="7"/>
      <c r="H2" s="10"/>
      <c r="I2" s="42"/>
    </row>
    <row r="3" ht="23" customHeight="1" spans="1:9">
      <c r="A3" s="2" t="s">
        <v>2</v>
      </c>
      <c r="B3" s="2"/>
      <c r="E3" s="2"/>
      <c r="F3" s="2"/>
      <c r="G3" s="2"/>
      <c r="H3" s="11"/>
      <c r="I3" s="43"/>
    </row>
    <row r="4" ht="24" customHeight="1" spans="1:9">
      <c r="A4" s="12" t="s">
        <v>3</v>
      </c>
      <c r="B4" s="13" t="s">
        <v>4</v>
      </c>
      <c r="C4" s="14"/>
      <c r="D4" s="15"/>
      <c r="E4" s="14"/>
      <c r="F4" s="14"/>
      <c r="G4" s="14"/>
      <c r="H4" s="14"/>
      <c r="I4" s="23"/>
    </row>
    <row r="5" ht="21" customHeight="1" spans="1:9">
      <c r="A5" s="12" t="s">
        <v>5</v>
      </c>
      <c r="B5" s="12" t="s">
        <v>6</v>
      </c>
      <c r="C5" s="12"/>
      <c r="D5" s="16"/>
      <c r="E5" s="12"/>
      <c r="F5" s="12" t="s">
        <v>7</v>
      </c>
      <c r="G5" s="12" t="s">
        <v>8</v>
      </c>
      <c r="H5" s="12"/>
      <c r="I5" s="12"/>
    </row>
    <row r="6" ht="21" customHeight="1" spans="1:9">
      <c r="A6" s="12" t="s">
        <v>9</v>
      </c>
      <c r="B6" s="12" t="s">
        <v>10</v>
      </c>
      <c r="C6" s="12"/>
      <c r="D6" s="16"/>
      <c r="E6" s="12"/>
      <c r="F6" s="12" t="s">
        <v>11</v>
      </c>
      <c r="G6" s="12">
        <v>82690715</v>
      </c>
      <c r="H6" s="12"/>
      <c r="I6" s="12"/>
    </row>
    <row r="7" ht="31.05" customHeight="1" spans="1:10">
      <c r="A7" s="12" t="s">
        <v>12</v>
      </c>
      <c r="B7" s="12"/>
      <c r="C7" s="12"/>
      <c r="D7" s="12" t="s">
        <v>13</v>
      </c>
      <c r="E7" s="12" t="s">
        <v>14</v>
      </c>
      <c r="F7" s="12" t="s">
        <v>15</v>
      </c>
      <c r="G7" s="12" t="s">
        <v>16</v>
      </c>
      <c r="H7" s="17" t="s">
        <v>17</v>
      </c>
      <c r="I7" s="27" t="s">
        <v>18</v>
      </c>
      <c r="J7" s="1"/>
    </row>
    <row r="8" ht="21" customHeight="1" spans="1:10">
      <c r="A8" s="18"/>
      <c r="B8" s="16" t="s">
        <v>19</v>
      </c>
      <c r="C8" s="16"/>
      <c r="D8" s="19">
        <f t="shared" ref="D8:E8" si="0">D9+D10+D11</f>
        <v>300.5</v>
      </c>
      <c r="E8" s="19">
        <f t="shared" si="0"/>
        <v>300.5</v>
      </c>
      <c r="F8" s="19">
        <v>300.09</v>
      </c>
      <c r="G8" s="12">
        <v>10</v>
      </c>
      <c r="H8" s="20">
        <f>F8/E8</f>
        <v>0.998635607321131</v>
      </c>
      <c r="I8" s="27">
        <f>G8*H8</f>
        <v>9.98635607321131</v>
      </c>
      <c r="J8" s="44"/>
    </row>
    <row r="9" ht="21" customHeight="1" spans="1:10">
      <c r="A9" s="18"/>
      <c r="B9" s="16" t="s">
        <v>20</v>
      </c>
      <c r="C9" s="16"/>
      <c r="D9" s="19">
        <v>300.5</v>
      </c>
      <c r="E9" s="19">
        <v>300.5</v>
      </c>
      <c r="F9" s="19">
        <v>300.09</v>
      </c>
      <c r="G9" s="12">
        <v>10</v>
      </c>
      <c r="H9" s="20">
        <f>F9/E9</f>
        <v>0.998635607321131</v>
      </c>
      <c r="I9" s="27">
        <f>G9*H9</f>
        <v>9.98635607321131</v>
      </c>
      <c r="J9" s="1"/>
    </row>
    <row r="10" ht="21" customHeight="1" spans="1:10">
      <c r="A10" s="18"/>
      <c r="B10" s="16" t="s">
        <v>21</v>
      </c>
      <c r="C10" s="16"/>
      <c r="D10" s="21"/>
      <c r="E10" s="19"/>
      <c r="F10" s="12"/>
      <c r="G10" s="12"/>
      <c r="H10" s="20"/>
      <c r="I10" s="27"/>
      <c r="J10" s="1"/>
    </row>
    <row r="11" ht="21" customHeight="1" spans="1:10">
      <c r="A11" s="18"/>
      <c r="B11" s="16" t="s">
        <v>22</v>
      </c>
      <c r="C11" s="16"/>
      <c r="D11" s="16"/>
      <c r="E11" s="22"/>
      <c r="F11" s="12"/>
      <c r="G11" s="12"/>
      <c r="H11" s="17"/>
      <c r="I11" s="27"/>
      <c r="J11" s="1"/>
    </row>
    <row r="12" ht="21" customHeight="1" spans="1:10">
      <c r="A12" s="12"/>
      <c r="B12" s="13" t="s">
        <v>23</v>
      </c>
      <c r="C12" s="14"/>
      <c r="D12" s="15"/>
      <c r="E12" s="23"/>
      <c r="F12" s="13" t="s">
        <v>24</v>
      </c>
      <c r="G12" s="14"/>
      <c r="H12" s="14"/>
      <c r="I12" s="23"/>
      <c r="J12" s="1"/>
    </row>
    <row r="13" ht="143" customHeight="1" spans="1:10">
      <c r="A13" s="12" t="s">
        <v>25</v>
      </c>
      <c r="B13" s="24" t="s">
        <v>26</v>
      </c>
      <c r="C13" s="15"/>
      <c r="D13" s="15"/>
      <c r="E13" s="25"/>
      <c r="F13" s="24" t="s">
        <v>27</v>
      </c>
      <c r="G13" s="15"/>
      <c r="H13" s="15"/>
      <c r="I13" s="25"/>
      <c r="J13" s="1"/>
    </row>
    <row r="14" ht="30" customHeight="1" spans="1:10">
      <c r="A14" s="12" t="s">
        <v>28</v>
      </c>
      <c r="B14" s="12" t="s">
        <v>29</v>
      </c>
      <c r="C14" s="12" t="s">
        <v>30</v>
      </c>
      <c r="D14" s="12" t="s">
        <v>31</v>
      </c>
      <c r="E14" s="12" t="s">
        <v>32</v>
      </c>
      <c r="F14" s="26" t="s">
        <v>33</v>
      </c>
      <c r="G14" s="12" t="s">
        <v>34</v>
      </c>
      <c r="H14" s="27" t="s">
        <v>18</v>
      </c>
      <c r="I14" s="12" t="s">
        <v>35</v>
      </c>
      <c r="J14" s="1"/>
    </row>
    <row r="15" ht="218" customHeight="1" spans="1:10">
      <c r="A15" s="12"/>
      <c r="B15" s="28" t="s">
        <v>36</v>
      </c>
      <c r="C15" s="28" t="s">
        <v>37</v>
      </c>
      <c r="D15" s="16" t="s">
        <v>38</v>
      </c>
      <c r="E15" s="16" t="s">
        <v>39</v>
      </c>
      <c r="F15" s="16" t="s">
        <v>40</v>
      </c>
      <c r="G15" s="12">
        <v>15</v>
      </c>
      <c r="H15" s="27">
        <v>15</v>
      </c>
      <c r="I15" s="28" t="s">
        <v>27</v>
      </c>
      <c r="J15" s="45"/>
    </row>
    <row r="16" ht="108" spans="1:10">
      <c r="A16" s="12"/>
      <c r="B16" s="29"/>
      <c r="C16" s="12" t="s">
        <v>41</v>
      </c>
      <c r="D16" s="16" t="s">
        <v>42</v>
      </c>
      <c r="E16" s="16" t="s">
        <v>39</v>
      </c>
      <c r="F16" s="16" t="s">
        <v>43</v>
      </c>
      <c r="G16" s="12">
        <v>15</v>
      </c>
      <c r="H16" s="27">
        <v>13</v>
      </c>
      <c r="I16" s="29"/>
      <c r="J16" s="46"/>
    </row>
    <row r="17" ht="84" spans="1:10">
      <c r="A17" s="12"/>
      <c r="B17" s="29"/>
      <c r="C17" s="29" t="s">
        <v>44</v>
      </c>
      <c r="D17" s="16" t="s">
        <v>45</v>
      </c>
      <c r="E17" s="30" t="s">
        <v>46</v>
      </c>
      <c r="F17" s="16" t="s">
        <v>47</v>
      </c>
      <c r="G17" s="12">
        <v>10</v>
      </c>
      <c r="H17" s="27">
        <v>7</v>
      </c>
      <c r="I17" s="29"/>
      <c r="J17" s="46"/>
    </row>
    <row r="18" ht="30" customHeight="1" spans="1:10">
      <c r="A18" s="12"/>
      <c r="B18" s="29"/>
      <c r="C18" s="28" t="s">
        <v>48</v>
      </c>
      <c r="D18" s="16" t="s">
        <v>49</v>
      </c>
      <c r="E18" s="31" t="s">
        <v>50</v>
      </c>
      <c r="F18" s="16" t="s">
        <v>51</v>
      </c>
      <c r="G18" s="12">
        <v>10</v>
      </c>
      <c r="H18" s="27">
        <v>9.99</v>
      </c>
      <c r="I18" s="29"/>
      <c r="J18" s="46"/>
    </row>
    <row r="19" ht="102" customHeight="1" spans="1:10">
      <c r="A19" s="12"/>
      <c r="B19" s="28" t="s">
        <v>52</v>
      </c>
      <c r="C19" s="28" t="s">
        <v>53</v>
      </c>
      <c r="D19" s="31" t="s">
        <v>54</v>
      </c>
      <c r="E19" s="31" t="s">
        <v>55</v>
      </c>
      <c r="F19" s="16" t="s">
        <v>56</v>
      </c>
      <c r="G19" s="12">
        <v>20</v>
      </c>
      <c r="H19" s="27">
        <v>16</v>
      </c>
      <c r="I19" s="29"/>
      <c r="J19" s="46"/>
    </row>
    <row r="20" ht="111" customHeight="1" spans="1:10">
      <c r="A20" s="12"/>
      <c r="B20" s="32"/>
      <c r="C20" s="12" t="s">
        <v>57</v>
      </c>
      <c r="D20" s="31" t="s">
        <v>58</v>
      </c>
      <c r="E20" s="31" t="s">
        <v>59</v>
      </c>
      <c r="F20" s="16" t="s">
        <v>60</v>
      </c>
      <c r="G20" s="12">
        <v>10</v>
      </c>
      <c r="H20" s="27">
        <v>8</v>
      </c>
      <c r="I20" s="29"/>
      <c r="J20" s="46"/>
    </row>
    <row r="21" ht="50.1" customHeight="1" spans="1:10">
      <c r="A21" s="12"/>
      <c r="B21" s="12" t="s">
        <v>61</v>
      </c>
      <c r="C21" s="12" t="s">
        <v>62</v>
      </c>
      <c r="D21" s="31" t="s">
        <v>63</v>
      </c>
      <c r="E21" s="31" t="s">
        <v>64</v>
      </c>
      <c r="F21" s="16" t="s">
        <v>65</v>
      </c>
      <c r="G21" s="12">
        <v>10</v>
      </c>
      <c r="H21" s="27">
        <v>10</v>
      </c>
      <c r="I21" s="47"/>
      <c r="J21" s="45"/>
    </row>
    <row r="22" ht="28.05" customHeight="1" spans="1:10">
      <c r="A22" s="33" t="s">
        <v>66</v>
      </c>
      <c r="B22" s="34"/>
      <c r="C22" s="34"/>
      <c r="D22" s="35"/>
      <c r="E22" s="34"/>
      <c r="F22" s="36"/>
      <c r="G22" s="37">
        <f>SUM(G15:G21)+G8</f>
        <v>100</v>
      </c>
      <c r="H22" s="38">
        <f>SUM(H15:H21)+I8</f>
        <v>88.9763560732113</v>
      </c>
      <c r="I22" s="48"/>
      <c r="J22" s="1"/>
    </row>
    <row r="23" spans="1:10">
      <c r="A23" s="39"/>
      <c r="B23" s="39"/>
      <c r="C23" s="40"/>
      <c r="D23" s="39"/>
      <c r="E23" s="39"/>
      <c r="F23" s="40"/>
      <c r="G23" s="39"/>
      <c r="H23" s="41"/>
      <c r="I23" s="49"/>
      <c r="J23" s="50"/>
    </row>
    <row r="24" spans="10:10">
      <c r="J24" s="50"/>
    </row>
    <row r="25" spans="10:10">
      <c r="J25" s="51"/>
    </row>
    <row r="26" spans="10:10">
      <c r="J26" s="51"/>
    </row>
  </sheetData>
  <mergeCells count="25">
    <mergeCell ref="A2:I2"/>
    <mergeCell ref="A3:I3"/>
    <mergeCell ref="B4:I4"/>
    <mergeCell ref="B5:E5"/>
    <mergeCell ref="G5:I5"/>
    <mergeCell ref="B6:E6"/>
    <mergeCell ref="G6:I6"/>
    <mergeCell ref="B7:C7"/>
    <mergeCell ref="B8:C8"/>
    <mergeCell ref="B9:C9"/>
    <mergeCell ref="B10:C10"/>
    <mergeCell ref="B11:C11"/>
    <mergeCell ref="B12:E12"/>
    <mergeCell ref="F12:I12"/>
    <mergeCell ref="B13:E13"/>
    <mergeCell ref="F13:I13"/>
    <mergeCell ref="A22:F22"/>
    <mergeCell ref="A23:I23"/>
    <mergeCell ref="A7:A11"/>
    <mergeCell ref="A14:A21"/>
    <mergeCell ref="B15:B18"/>
    <mergeCell ref="B19:B20"/>
    <mergeCell ref="I15:I21"/>
    <mergeCell ref="J16:J20"/>
    <mergeCell ref="J25:J26"/>
  </mergeCells>
  <pageMargins left="0.747916666666667" right="0.747916666666667" top="0.984027777777778" bottom="0.984027777777778" header="0.511805555555556" footer="0.511805555555556"/>
  <pageSetup paperSize="9" scale="57"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刘佳</dc:creator>
  <cp:lastModifiedBy> 祺</cp:lastModifiedBy>
  <dcterms:created xsi:type="dcterms:W3CDTF">2019-03-22T03:01:00Z</dcterms:created>
  <cp:lastPrinted>2019-05-23T01:33:00Z</cp:lastPrinted>
  <dcterms:modified xsi:type="dcterms:W3CDTF">2025-03-06T06:05:21Z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DD8F86BD24674A2D8D27CD3D324037CA</vt:lpwstr>
  </property>
</Properties>
</file>