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70"/>
  </bookViews>
  <sheets>
    <sheet name="28-追加2020年信息化运维项目" sheetId="1" r:id="rId1"/>
  </sheets>
  <definedNames>
    <definedName name="_xlnm.Print_Area" localSheetId="0">'28-追加2020年信息化运维项目'!$A$1:$I$33</definedName>
  </definedNames>
  <calcPr calcId="144525"/>
</workbook>
</file>

<file path=xl/sharedStrings.xml><?xml version="1.0" encoding="utf-8"?>
<sst xmlns="http://schemas.openxmlformats.org/spreadsheetml/2006/main" count="80">
  <si>
    <t>项目27</t>
  </si>
  <si>
    <t>项目支出绩效自评表 </t>
  </si>
  <si>
    <t>（2020年度）</t>
  </si>
  <si>
    <t>项目名称</t>
  </si>
  <si>
    <t>追加2020年信息化运维项目</t>
  </si>
  <si>
    <t>主管部门</t>
  </si>
  <si>
    <t>北京市市场监督管理局</t>
  </si>
  <si>
    <t>实施单位</t>
  </si>
  <si>
    <t>北京市市场监督管理局本级行政</t>
  </si>
  <si>
    <t>项目负责人</t>
  </si>
  <si>
    <t>陈文兵</t>
  </si>
  <si>
    <t>联系电话</t>
  </si>
  <si>
    <t>项目资金
（万元）</t>
  </si>
  <si>
    <t>年初预算数</t>
  </si>
  <si>
    <t>全年预算数（A）</t>
  </si>
  <si>
    <t>全年执行数（B）</t>
  </si>
  <si>
    <t>分值（10分）</t>
  </si>
  <si>
    <t>执行率（B/A)</t>
  </si>
  <si>
    <t>得分</t>
  </si>
  <si>
    <t>年度资金总额：</t>
  </si>
  <si>
    <t xml:space="preserve">    其中：当年财政拨款</t>
  </si>
  <si>
    <t xml:space="preserve">          上年结转资金</t>
  </si>
  <si>
    <t xml:space="preserve">          其他资金</t>
  </si>
  <si>
    <t>预期目标</t>
  </si>
  <si>
    <t>实际完成情况</t>
  </si>
  <si>
    <t>年度总体目标</t>
  </si>
  <si>
    <t>为保障市市场监管局苏州街办公区及育慧南路办公区安全稳定地使用各业务系统，并保障市局与其他委办局间的数据信息顺利交换，主要包括：
    1.信息化基础环境运维：维护保障服务器60多台，各类交换机、路由器等网络安全设备30多台套。保障IDC机房租赁、登记全程电子化云存储租用、云平台租赁、核心业务系统基础硬件设备续保与运维、苏州街办公区及育慧南路办公区信息化基础设施日常运维运维工作。
    2.业务系统运维：保障业务系统日常维护8个，包含数据中心数据管理服务、数据分析服务、政务外网电子营业执照应用服务、质量监督网上服务平台、北京市计量器具管理系统、北京市特种设备综合管理系统、文书文档条码物联网应用支撑系统、质监大数据平台、产品质量监督业务管理平台、行政事业性收费管理系统、内控系统。
    3.业务系统功能优化：业务系统功能优化服务2个，12315投诉举报系统运维优化、北京市计量器具管理系统强制管理的计量器具目录调整、北京市计量器具管理系统出租汽车计价器强制检定的系统功能优化。
提高政府办公效率，加快构建社会服务体系。保障局内信息系统的安全稳定运行，使之更好为社会公众服务。</t>
  </si>
  <si>
    <t>均已完成</t>
  </si>
  <si>
    <t>绩效指标</t>
  </si>
  <si>
    <t>一级指标</t>
  </si>
  <si>
    <t>二级指标</t>
  </si>
  <si>
    <t>三级指标</t>
  </si>
  <si>
    <t>年度指标值(A)</t>
  </si>
  <si>
    <t>实际完成值（B）</t>
  </si>
  <si>
    <t>分值</t>
  </si>
  <si>
    <t>偏差原因分析及改进措施</t>
  </si>
  <si>
    <t>产出指标
（50分）</t>
  </si>
  <si>
    <t>数量指标</t>
  </si>
  <si>
    <t>维护保障服务器</t>
  </si>
  <si>
    <t>60多台</t>
  </si>
  <si>
    <t>各类交换机、路由器等网络安全设备</t>
  </si>
  <si>
    <t>30多台</t>
  </si>
  <si>
    <t>业务系统日常维护</t>
  </si>
  <si>
    <t>8个</t>
  </si>
  <si>
    <t>业务系统功能优化服务</t>
  </si>
  <si>
    <t>2个</t>
  </si>
  <si>
    <t>质量指标</t>
  </si>
  <si>
    <t>系统验收合格率</t>
  </si>
  <si>
    <t>故障响应率</t>
  </si>
  <si>
    <t>故障排除率</t>
  </si>
  <si>
    <t>系统故障修复响应时间</t>
  </si>
  <si>
    <t>≤24小时</t>
  </si>
  <si>
    <t>时效指标</t>
  </si>
  <si>
    <t>项目服务期</t>
  </si>
  <si>
    <t>2020年12月底前完成</t>
  </si>
  <si>
    <t>2020年12月底完成</t>
  </si>
  <si>
    <t>总结报告</t>
  </si>
  <si>
    <t>服务期完成1个月内</t>
  </si>
  <si>
    <t>成本指标</t>
  </si>
  <si>
    <t xml:space="preserve">总预算 </t>
  </si>
  <si>
    <t xml:space="preserve">≤484.266万元 </t>
  </si>
  <si>
    <t>479.99万元</t>
  </si>
  <si>
    <t>效益指标
（30分）</t>
  </si>
  <si>
    <t>社会效益指标</t>
  </si>
  <si>
    <t>提高政府办公效率，加快构建社会服务体系。保障局内信息系统的安全稳定运行，避免因网络攻击、篡改等给政府单位带来的不良社会影响，对系统安全稳定、持续运行将起到积极促进作用；确保局内信息安全等级保护工作能够平稳推进，及时进行差距分析，并进行整改。保证新上线系统安全稳定运行，同时，为保证信息安全设备能够稳定运行，且在出现故障后能够及时有备用设备替换并及时维修。</t>
  </si>
  <si>
    <t>得到提升</t>
  </si>
  <si>
    <t>可持续影响指标</t>
  </si>
  <si>
    <t>为业务系统提供安全可靠的运行环境；提高系统安全运行能力水平；降低系统网络信息安全风险，避免信息泄露等安全隐患，降低因业务系统中断等问题所带来的经济损失；有效节约办事时间，较少办事人员交通费开支，提高工作效率并提高市局行业管理效率；信息平台维护利于长期信息安全及提高办公效率，更好的为人民群众服务。</t>
  </si>
  <si>
    <t>可持续影响</t>
  </si>
  <si>
    <t>满意度指标（10分）</t>
  </si>
  <si>
    <t>服务对象满意度指标</t>
  </si>
  <si>
    <t>相关业务处室满意度</t>
  </si>
  <si>
    <t>≥90%</t>
  </si>
  <si>
    <t>未收集满意度</t>
  </si>
  <si>
    <t>未收集满意度调查支撑资料，以后年度注意留存</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</si>
  <si>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</si>
  <si>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</si>
  <si>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一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</si>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</sst>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 numFmtId="177" formatCode="0.000000_ "/>
  </numFmts>
  <fonts count="9">
    <font>
      <sz val="11"/>
      <color indexed="8"/>
      <name val="宋体"/>
      <charset val="134"/>
    </font>
    <font>
      <sz val="12"/>
      <name val="宋体"/>
      <charset val="134"/>
    </font>
    <font>
      <sz val="10"/>
      <name val="宋体"/>
      <charset val="134"/>
    </font>
    <font>
      <sz val="14"/>
      <name val="方正小标宋简体"/>
      <charset val="134"/>
    </font>
    <font>
      <sz val="10"/>
      <name val="方正小标宋简体"/>
      <charset val="134"/>
    </font>
    <font>
      <b/>
      <sz val="10"/>
      <name val="宋体"/>
      <charset val="134"/>
    </font>
    <font>
      <sz val="9"/>
      <name val="宋体"/>
      <charset val="134"/>
    </font>
    <font>
      <sz val="10"/>
      <color indexed="10"/>
      <name val="宋体"/>
      <charset val="134"/>
    </font>
    <font>
      <sz val="12"/>
      <name val="宋体"/>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alignment vertical="center"/>
    </xf>
    <xf numFmtId="43" fontId="0" fillId="0" borderId="0" applyFont="0" applyBorder="0" applyAlignment="0" applyProtection="0">
      <alignment vertical="center"/>
    </xf>
    <xf numFmtId="44" fontId="8" fillId="0" borderId="0" applyFont="0" applyAlignment="0" applyProtection="0">
      <alignment vertical="center"/>
    </xf>
    <xf numFmtId="41" fontId="8" fillId="0" borderId="0" applyFont="0" applyAlignment="0" applyProtection="0">
      <alignment vertical="center"/>
    </xf>
    <xf numFmtId="9" fontId="0" fillId="0" borderId="0" applyFont="0" applyBorder="0" applyAlignment="0" applyProtection="0">
      <alignment vertical="center"/>
    </xf>
    <xf numFmtId="42" fontId="8" fillId="0" borderId="0" applyFont="0" applyAlignment="0" applyProtection="0">
      <alignment vertical="center"/>
    </xf>
    <xf numFmtId="0" fontId="1" fillId="0" borderId="0">
      <alignment vertical="center"/>
    </xf>
  </cellStyleXfs>
  <cellXfs count="59">
    <xf numFmtId="0" fontId="0" fillId="0" borderId="0" xfId="0" applyFill="1">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176"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10" fontId="3" fillId="0" borderId="0" xfId="0" applyNumberFormat="1" applyFont="1" applyFill="1" applyBorder="1" applyAlignment="1">
      <alignment horizontal="center" vertical="center" wrapText="1"/>
    </xf>
    <xf numFmtId="10" fontId="2" fillId="0" borderId="0"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horizontal="left" vertical="center" wrapText="1"/>
    </xf>
    <xf numFmtId="1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177" fontId="2" fillId="0" borderId="1" xfId="0" applyNumberFormat="1" applyFont="1" applyFill="1" applyBorder="1" applyAlignment="1">
      <alignment horizontal="center" vertical="center" wrapText="1"/>
    </xf>
    <xf numFmtId="10" fontId="2" fillId="0" borderId="1" xfId="4" applyNumberFormat="1" applyFont="1" applyFill="1" applyBorder="1" applyAlignment="1">
      <alignment horizontal="center" vertical="center" wrapText="1"/>
    </xf>
    <xf numFmtId="177" fontId="2" fillId="0" borderId="1" xfId="0" applyNumberFormat="1" applyFont="1" applyFill="1" applyBorder="1" applyAlignment="1">
      <alignment horizontal="left" vertical="center" wrapText="1"/>
    </xf>
    <xf numFmtId="43" fontId="2" fillId="0" borderId="1" xfId="1"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9" fontId="2" fillId="0" borderId="1" xfId="4"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9" fontId="2" fillId="0" borderId="1" xfId="0" applyNumberFormat="1" applyFont="1" applyFill="1" applyBorder="1" applyAlignment="1">
      <alignment horizontal="left" vertical="center" wrapText="1"/>
    </xf>
    <xf numFmtId="9" fontId="2" fillId="0" borderId="7" xfId="0" applyNumberFormat="1" applyFont="1" applyFill="1" applyBorder="1" applyAlignment="1">
      <alignment horizontal="left" vertical="center" wrapText="1"/>
    </xf>
    <xf numFmtId="0" fontId="2" fillId="0" borderId="7" xfId="6" applyFont="1" applyFill="1" applyBorder="1" applyAlignment="1">
      <alignment horizontal="left" vertical="center" wrapText="1"/>
    </xf>
    <xf numFmtId="57" fontId="2" fillId="0" borderId="7" xfId="6" applyNumberFormat="1" applyFont="1" applyFill="1" applyBorder="1" applyAlignment="1">
      <alignment horizontal="left" vertical="center" wrapText="1"/>
    </xf>
    <xf numFmtId="0" fontId="2" fillId="0" borderId="1" xfId="6" applyFont="1" applyFill="1" applyBorder="1" applyAlignment="1">
      <alignment horizontal="left" vertical="center" wrapText="1"/>
    </xf>
    <xf numFmtId="0" fontId="2" fillId="0" borderId="1" xfId="6" applyFont="1" applyFill="1" applyBorder="1" applyAlignment="1">
      <alignment vertical="center" wrapText="1"/>
    </xf>
    <xf numFmtId="0" fontId="2"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0" fontId="2" fillId="0" borderId="0" xfId="0" applyNumberFormat="1"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10" fontId="5" fillId="0" borderId="0" xfId="0" applyNumberFormat="1" applyFont="1" applyFill="1" applyBorder="1" applyAlignment="1">
      <alignment horizontal="left" vertical="center" wrapText="1"/>
    </xf>
    <xf numFmtId="176" fontId="3" fillId="0" borderId="0" xfId="0" applyNumberFormat="1"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0" fontId="6" fillId="0" borderId="0" xfId="0" applyFont="1" applyFill="1" applyBorder="1" applyAlignment="1">
      <alignment vertical="center" wrapText="1"/>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2" fillId="0" borderId="7" xfId="6" applyFont="1" applyFill="1" applyBorder="1" applyAlignment="1">
      <alignment horizontal="center" vertical="center" wrapText="1"/>
    </xf>
    <xf numFmtId="0" fontId="7" fillId="0" borderId="0" xfId="0" applyFont="1" applyFill="1" applyAlignment="1">
      <alignment vertical="center" wrapText="1"/>
    </xf>
    <xf numFmtId="0" fontId="2" fillId="0" borderId="1" xfId="0" applyFont="1" applyFill="1" applyBorder="1" applyAlignment="1">
      <alignment vertical="center" wrapText="1"/>
    </xf>
    <xf numFmtId="176" fontId="2" fillId="0" borderId="0" xfId="0" applyNumberFormat="1" applyFont="1" applyFill="1" applyBorder="1" applyAlignment="1">
      <alignment horizontal="left" vertical="center" wrapText="1"/>
    </xf>
    <xf numFmtId="0" fontId="2" fillId="0" borderId="0" xfId="0" applyFont="1" applyFill="1" applyAlignment="1">
      <alignment horizontal="center" vertical="center" wrapText="1"/>
    </xf>
    <xf numFmtId="0" fontId="2" fillId="0" borderId="0" xfId="0" applyFont="1" applyFill="1" applyAlignment="1">
      <alignment vertical="center" wrapText="1"/>
    </xf>
    <xf numFmtId="176" fontId="5" fillId="0" borderId="0" xfId="0" applyNumberFormat="1" applyFont="1" applyFill="1" applyBorder="1" applyAlignment="1">
      <alignment horizontal="left" vertical="center" wrapText="1"/>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7"/>
  <sheetViews>
    <sheetView tabSelected="1" workbookViewId="0">
      <selection activeCell="A2" sqref="A2:I2"/>
    </sheetView>
  </sheetViews>
  <sheetFormatPr defaultColWidth="9.875" defaultRowHeight="14.25"/>
  <cols>
    <col min="1" max="1" width="11.375" style="1" customWidth="1"/>
    <col min="2" max="2" width="11.25" style="1" customWidth="1"/>
    <col min="3" max="3" width="8.625" style="2" customWidth="1"/>
    <col min="4" max="4" width="38.875" style="3" customWidth="1"/>
    <col min="5" max="5" width="16.375" style="1" customWidth="1"/>
    <col min="6" max="6" width="19.25" style="4" customWidth="1"/>
    <col min="7" max="7" width="11.75" style="1" customWidth="1"/>
    <col min="8" max="8" width="11.75" style="5" customWidth="1"/>
    <col min="9" max="9" width="14" style="6" customWidth="1"/>
    <col min="10" max="10" width="33.125" style="2" customWidth="1"/>
    <col min="11" max="16384" width="9.875" style="1"/>
  </cols>
  <sheetData>
    <row r="1" spans="1:1">
      <c r="A1" s="1" t="s">
        <v>0</v>
      </c>
    </row>
    <row r="2" ht="22.5" customHeight="1" spans="1:9">
      <c r="A2" s="7" t="s">
        <v>1</v>
      </c>
      <c r="B2" s="7"/>
      <c r="C2" s="8"/>
      <c r="D2" s="9"/>
      <c r="E2" s="7"/>
      <c r="F2" s="7"/>
      <c r="G2" s="7"/>
      <c r="H2" s="10"/>
      <c r="I2" s="47"/>
    </row>
    <row r="3" ht="21" customHeight="1" spans="1:9">
      <c r="A3" s="2" t="s">
        <v>2</v>
      </c>
      <c r="B3" s="2"/>
      <c r="E3" s="2"/>
      <c r="F3" s="2"/>
      <c r="G3" s="2"/>
      <c r="H3" s="11"/>
      <c r="I3" s="48"/>
    </row>
    <row r="4" ht="24.75" customHeight="1" spans="1:9">
      <c r="A4" s="12" t="s">
        <v>3</v>
      </c>
      <c r="B4" s="13" t="s">
        <v>4</v>
      </c>
      <c r="C4" s="14"/>
      <c r="D4" s="15"/>
      <c r="E4" s="14"/>
      <c r="F4" s="14"/>
      <c r="G4" s="14"/>
      <c r="H4" s="14"/>
      <c r="I4" s="23"/>
    </row>
    <row r="5" ht="24.75" customHeight="1" spans="1:9">
      <c r="A5" s="12" t="s">
        <v>5</v>
      </c>
      <c r="B5" s="12" t="s">
        <v>6</v>
      </c>
      <c r="C5" s="12"/>
      <c r="D5" s="16"/>
      <c r="E5" s="12"/>
      <c r="F5" s="12" t="s">
        <v>7</v>
      </c>
      <c r="G5" s="12" t="s">
        <v>8</v>
      </c>
      <c r="H5" s="12"/>
      <c r="I5" s="12"/>
    </row>
    <row r="6" ht="24.75" customHeight="1" spans="1:9">
      <c r="A6" s="12" t="s">
        <v>9</v>
      </c>
      <c r="B6" s="12" t="s">
        <v>10</v>
      </c>
      <c r="C6" s="12"/>
      <c r="D6" s="16"/>
      <c r="E6" s="12"/>
      <c r="F6" s="12" t="s">
        <v>11</v>
      </c>
      <c r="G6" s="12">
        <v>18811260529</v>
      </c>
      <c r="H6" s="12"/>
      <c r="I6" s="12"/>
    </row>
    <row r="7" ht="27" customHeight="1" spans="1:10">
      <c r="A7" s="12" t="s">
        <v>12</v>
      </c>
      <c r="B7" s="12"/>
      <c r="C7" s="12"/>
      <c r="D7" s="12" t="s">
        <v>13</v>
      </c>
      <c r="E7" s="12" t="s">
        <v>14</v>
      </c>
      <c r="F7" s="12" t="s">
        <v>15</v>
      </c>
      <c r="G7" s="12" t="s">
        <v>16</v>
      </c>
      <c r="H7" s="17" t="s">
        <v>17</v>
      </c>
      <c r="I7" s="27" t="s">
        <v>18</v>
      </c>
      <c r="J7" s="1"/>
    </row>
    <row r="8" ht="27" customHeight="1" spans="1:10">
      <c r="A8" s="18"/>
      <c r="B8" s="16" t="s">
        <v>19</v>
      </c>
      <c r="C8" s="16"/>
      <c r="D8" s="19">
        <f>D9+D10+D11</f>
        <v>484.266</v>
      </c>
      <c r="E8" s="19">
        <f>E9+E10+E11</f>
        <v>484.266</v>
      </c>
      <c r="F8" s="19">
        <v>479.99</v>
      </c>
      <c r="G8" s="12">
        <v>10</v>
      </c>
      <c r="H8" s="20">
        <f>F8/E8</f>
        <v>0.99117014202938</v>
      </c>
      <c r="I8" s="27">
        <f>G8*H8</f>
        <v>9.9117014202938</v>
      </c>
      <c r="J8" s="1"/>
    </row>
    <row r="9" ht="27" customHeight="1" spans="1:10">
      <c r="A9" s="18"/>
      <c r="B9" s="16" t="s">
        <v>20</v>
      </c>
      <c r="C9" s="16"/>
      <c r="D9" s="19">
        <v>484.266</v>
      </c>
      <c r="E9" s="19">
        <v>484.266</v>
      </c>
      <c r="F9" s="19">
        <v>479.99</v>
      </c>
      <c r="G9" s="12">
        <v>10</v>
      </c>
      <c r="H9" s="20">
        <f>F9/E9</f>
        <v>0.99117014202938</v>
      </c>
      <c r="I9" s="27">
        <f>G9*H9</f>
        <v>9.9117014202938</v>
      </c>
      <c r="J9" s="1"/>
    </row>
    <row r="10" ht="27" customHeight="1" spans="1:10">
      <c r="A10" s="18"/>
      <c r="B10" s="16" t="s">
        <v>21</v>
      </c>
      <c r="C10" s="16"/>
      <c r="D10" s="21"/>
      <c r="E10" s="19"/>
      <c r="F10" s="12"/>
      <c r="G10" s="12"/>
      <c r="H10" s="20"/>
      <c r="I10" s="27"/>
      <c r="J10" s="1"/>
    </row>
    <row r="11" ht="27" customHeight="1" spans="1:10">
      <c r="A11" s="18"/>
      <c r="B11" s="16" t="s">
        <v>22</v>
      </c>
      <c r="C11" s="16"/>
      <c r="D11" s="16"/>
      <c r="E11" s="22"/>
      <c r="F11" s="12"/>
      <c r="G11" s="12"/>
      <c r="H11" s="17"/>
      <c r="I11" s="27"/>
      <c r="J11" s="1"/>
    </row>
    <row r="12" ht="15.75" customHeight="1" spans="1:10">
      <c r="A12" s="12"/>
      <c r="B12" s="13" t="s">
        <v>23</v>
      </c>
      <c r="C12" s="14"/>
      <c r="D12" s="15"/>
      <c r="E12" s="23"/>
      <c r="F12" s="13" t="s">
        <v>24</v>
      </c>
      <c r="G12" s="14"/>
      <c r="H12" s="14"/>
      <c r="I12" s="23"/>
      <c r="J12" s="1"/>
    </row>
    <row r="13" ht="180" customHeight="1" spans="1:10">
      <c r="A13" s="12" t="s">
        <v>25</v>
      </c>
      <c r="B13" s="24" t="s">
        <v>26</v>
      </c>
      <c r="C13" s="15"/>
      <c r="D13" s="15"/>
      <c r="E13" s="25"/>
      <c r="F13" s="24" t="s">
        <v>27</v>
      </c>
      <c r="G13" s="15"/>
      <c r="H13" s="15"/>
      <c r="I13" s="25"/>
      <c r="J13" s="49"/>
    </row>
    <row r="14" ht="24" spans="1:10">
      <c r="A14" s="12" t="s">
        <v>28</v>
      </c>
      <c r="B14" s="12" t="s">
        <v>29</v>
      </c>
      <c r="C14" s="12" t="s">
        <v>30</v>
      </c>
      <c r="D14" s="12" t="s">
        <v>31</v>
      </c>
      <c r="E14" s="12" t="s">
        <v>32</v>
      </c>
      <c r="F14" s="26" t="s">
        <v>33</v>
      </c>
      <c r="G14" s="12" t="s">
        <v>34</v>
      </c>
      <c r="H14" s="27" t="s">
        <v>18</v>
      </c>
      <c r="I14" s="12" t="s">
        <v>35</v>
      </c>
      <c r="J14" s="1"/>
    </row>
    <row r="15" ht="27" customHeight="1" spans="1:10">
      <c r="A15" s="12"/>
      <c r="B15" s="28" t="s">
        <v>36</v>
      </c>
      <c r="C15" s="28" t="s">
        <v>37</v>
      </c>
      <c r="D15" s="16" t="s">
        <v>38</v>
      </c>
      <c r="E15" s="16" t="s">
        <v>39</v>
      </c>
      <c r="F15" s="16" t="s">
        <v>39</v>
      </c>
      <c r="G15" s="12">
        <f t="shared" ref="G15:H22" si="0">15/4</f>
        <v>3.75</v>
      </c>
      <c r="H15" s="12">
        <f>15/4</f>
        <v>3.75</v>
      </c>
      <c r="I15" s="12"/>
      <c r="J15" s="50"/>
    </row>
    <row r="16" ht="27" customHeight="1" spans="1:10">
      <c r="A16" s="12"/>
      <c r="B16" s="29"/>
      <c r="C16" s="29"/>
      <c r="D16" s="16" t="s">
        <v>40</v>
      </c>
      <c r="E16" s="16" t="s">
        <v>41</v>
      </c>
      <c r="F16" s="16" t="s">
        <v>41</v>
      </c>
      <c r="G16" s="12">
        <f>15/4</f>
        <v>3.75</v>
      </c>
      <c r="H16" s="12">
        <f>15/4</f>
        <v>3.75</v>
      </c>
      <c r="I16" s="12"/>
      <c r="J16" s="50"/>
    </row>
    <row r="17" ht="27" customHeight="1" spans="1:10">
      <c r="A17" s="12"/>
      <c r="B17" s="29"/>
      <c r="C17" s="29"/>
      <c r="D17" s="16" t="s">
        <v>42</v>
      </c>
      <c r="E17" s="16" t="s">
        <v>43</v>
      </c>
      <c r="F17" s="16" t="s">
        <v>43</v>
      </c>
      <c r="G17" s="12">
        <f>15/4</f>
        <v>3.75</v>
      </c>
      <c r="H17" s="12">
        <f>15/4</f>
        <v>3.75</v>
      </c>
      <c r="I17" s="12"/>
      <c r="J17" s="50"/>
    </row>
    <row r="18" ht="27" customHeight="1" spans="1:10">
      <c r="A18" s="12"/>
      <c r="B18" s="29"/>
      <c r="C18" s="29"/>
      <c r="D18" s="16" t="s">
        <v>44</v>
      </c>
      <c r="E18" s="16" t="s">
        <v>45</v>
      </c>
      <c r="F18" s="16" t="s">
        <v>45</v>
      </c>
      <c r="G18" s="12">
        <f>15/4</f>
        <v>3.75</v>
      </c>
      <c r="H18" s="12">
        <f>15/4</f>
        <v>3.75</v>
      </c>
      <c r="I18" s="12"/>
      <c r="J18" s="50"/>
    </row>
    <row r="19" ht="27" customHeight="1" spans="1:10">
      <c r="A19" s="12"/>
      <c r="B19" s="29"/>
      <c r="C19" s="12" t="s">
        <v>46</v>
      </c>
      <c r="D19" s="16" t="s">
        <v>47</v>
      </c>
      <c r="E19" s="30">
        <v>1</v>
      </c>
      <c r="F19" s="30">
        <v>1</v>
      </c>
      <c r="G19" s="12">
        <f>15/4</f>
        <v>3.75</v>
      </c>
      <c r="H19" s="12">
        <f>15/4</f>
        <v>3.75</v>
      </c>
      <c r="I19" s="16"/>
      <c r="J19" s="51"/>
    </row>
    <row r="20" ht="27" customHeight="1" spans="1:10">
      <c r="A20" s="12"/>
      <c r="B20" s="29"/>
      <c r="C20" s="12"/>
      <c r="D20" s="16" t="s">
        <v>48</v>
      </c>
      <c r="E20" s="31">
        <v>1</v>
      </c>
      <c r="F20" s="31">
        <v>1</v>
      </c>
      <c r="G20" s="12">
        <f>15/4</f>
        <v>3.75</v>
      </c>
      <c r="H20" s="12">
        <f>15/4</f>
        <v>3.75</v>
      </c>
      <c r="I20" s="16"/>
      <c r="J20" s="51"/>
    </row>
    <row r="21" ht="27" customHeight="1" spans="1:10">
      <c r="A21" s="12"/>
      <c r="B21" s="29"/>
      <c r="C21" s="12"/>
      <c r="D21" s="16" t="s">
        <v>49</v>
      </c>
      <c r="E21" s="31">
        <v>1</v>
      </c>
      <c r="F21" s="31">
        <v>1</v>
      </c>
      <c r="G21" s="12">
        <f>15/4</f>
        <v>3.75</v>
      </c>
      <c r="H21" s="12">
        <f>15/4</f>
        <v>3.75</v>
      </c>
      <c r="I21" s="16"/>
      <c r="J21" s="51"/>
    </row>
    <row r="22" ht="27" customHeight="1" spans="1:10">
      <c r="A22" s="12"/>
      <c r="B22" s="29"/>
      <c r="C22" s="12"/>
      <c r="D22" s="16" t="s">
        <v>50</v>
      </c>
      <c r="E22" s="31" t="s">
        <v>51</v>
      </c>
      <c r="F22" s="31" t="s">
        <v>51</v>
      </c>
      <c r="G22" s="12">
        <f>15/4</f>
        <v>3.75</v>
      </c>
      <c r="H22" s="12">
        <f>15/4</f>
        <v>3.75</v>
      </c>
      <c r="I22" s="16"/>
      <c r="J22" s="51"/>
    </row>
    <row r="23" ht="27" customHeight="1" spans="1:10">
      <c r="A23" s="12"/>
      <c r="B23" s="29"/>
      <c r="C23" s="29" t="s">
        <v>52</v>
      </c>
      <c r="D23" s="16" t="s">
        <v>53</v>
      </c>
      <c r="E23" s="32" t="s">
        <v>54</v>
      </c>
      <c r="F23" s="33" t="s">
        <v>55</v>
      </c>
      <c r="G23" s="12">
        <v>5</v>
      </c>
      <c r="H23" s="12">
        <v>5</v>
      </c>
      <c r="I23" s="12"/>
      <c r="J23" s="51"/>
    </row>
    <row r="24" ht="27" customHeight="1" spans="1:10">
      <c r="A24" s="12"/>
      <c r="B24" s="29"/>
      <c r="C24" s="29"/>
      <c r="D24" s="16" t="s">
        <v>56</v>
      </c>
      <c r="E24" s="32" t="s">
        <v>57</v>
      </c>
      <c r="F24" s="33">
        <v>44212</v>
      </c>
      <c r="G24" s="12">
        <v>5</v>
      </c>
      <c r="H24" s="12">
        <v>5</v>
      </c>
      <c r="I24" s="12"/>
      <c r="J24" s="51"/>
    </row>
    <row r="25" ht="57.75" customHeight="1" spans="1:10">
      <c r="A25" s="12"/>
      <c r="B25" s="29"/>
      <c r="C25" s="28" t="s">
        <v>58</v>
      </c>
      <c r="D25" s="16" t="s">
        <v>59</v>
      </c>
      <c r="E25" s="34" t="s">
        <v>60</v>
      </c>
      <c r="F25" s="16" t="s">
        <v>61</v>
      </c>
      <c r="G25" s="12">
        <v>10</v>
      </c>
      <c r="H25" s="27">
        <v>9.91</v>
      </c>
      <c r="I25" s="12"/>
      <c r="J25" s="51"/>
    </row>
    <row r="26" ht="117.75" customHeight="1" spans="1:10">
      <c r="A26" s="12"/>
      <c r="B26" s="28" t="s">
        <v>62</v>
      </c>
      <c r="C26" s="28" t="s">
        <v>63</v>
      </c>
      <c r="D26" s="35" t="s">
        <v>64</v>
      </c>
      <c r="E26" s="35" t="s">
        <v>65</v>
      </c>
      <c r="F26" s="35" t="s">
        <v>65</v>
      </c>
      <c r="G26" s="12">
        <v>20</v>
      </c>
      <c r="H26" s="27">
        <v>19</v>
      </c>
      <c r="I26" s="12"/>
      <c r="J26" s="51"/>
    </row>
    <row r="27" ht="117.75" customHeight="1" spans="1:10">
      <c r="A27" s="12"/>
      <c r="B27" s="36"/>
      <c r="C27" s="12" t="s">
        <v>66</v>
      </c>
      <c r="D27" s="35" t="s">
        <v>67</v>
      </c>
      <c r="E27" s="35" t="s">
        <v>68</v>
      </c>
      <c r="F27" s="35" t="s">
        <v>68</v>
      </c>
      <c r="G27" s="12">
        <v>10</v>
      </c>
      <c r="H27" s="27">
        <v>10</v>
      </c>
      <c r="I27" s="12"/>
      <c r="J27" s="51"/>
    </row>
    <row r="28" ht="40.5" customHeight="1" spans="1:10">
      <c r="A28" s="12"/>
      <c r="B28" s="12" t="s">
        <v>69</v>
      </c>
      <c r="C28" s="12" t="s">
        <v>70</v>
      </c>
      <c r="D28" s="34" t="s">
        <v>71</v>
      </c>
      <c r="E28" s="34" t="s">
        <v>72</v>
      </c>
      <c r="F28" s="32" t="s">
        <v>73</v>
      </c>
      <c r="G28" s="12">
        <v>10</v>
      </c>
      <c r="H28" s="27">
        <v>0</v>
      </c>
      <c r="I28" s="52" t="s">
        <v>74</v>
      </c>
      <c r="J28" s="53"/>
    </row>
    <row r="29" ht="21.75" customHeight="1" spans="1:10">
      <c r="A29" s="37" t="s">
        <v>75</v>
      </c>
      <c r="B29" s="38"/>
      <c r="C29" s="38"/>
      <c r="D29" s="39"/>
      <c r="E29" s="38"/>
      <c r="F29" s="40"/>
      <c r="G29" s="41">
        <f>SUM(G15:G28)+G8</f>
        <v>100</v>
      </c>
      <c r="H29" s="42">
        <f>SUM(H15:H28)+I8</f>
        <v>88.8217014202938</v>
      </c>
      <c r="I29" s="54"/>
      <c r="J29" s="1"/>
    </row>
    <row r="30" ht="15" customHeight="1" spans="1:10">
      <c r="A30" s="3" t="s">
        <v>76</v>
      </c>
      <c r="B30" s="3"/>
      <c r="E30" s="3"/>
      <c r="F30" s="2"/>
      <c r="G30" s="3"/>
      <c r="H30" s="43"/>
      <c r="I30" s="55"/>
      <c r="J30" s="56"/>
    </row>
    <row r="31" ht="54.95" customHeight="1" spans="1:10">
      <c r="A31" s="3" t="s">
        <v>77</v>
      </c>
      <c r="B31" s="3"/>
      <c r="E31" s="3"/>
      <c r="F31" s="2"/>
      <c r="G31" s="3"/>
      <c r="H31" s="43"/>
      <c r="I31" s="55"/>
      <c r="J31" s="56"/>
    </row>
    <row r="32" ht="15" customHeight="1" spans="1:10">
      <c r="A32" s="3" t="s">
        <v>78</v>
      </c>
      <c r="B32" s="3"/>
      <c r="E32" s="3"/>
      <c r="F32" s="2"/>
      <c r="G32" s="3"/>
      <c r="H32" s="43"/>
      <c r="I32" s="55"/>
      <c r="J32" s="56"/>
    </row>
    <row r="33" ht="15" customHeight="1" spans="1:10">
      <c r="A33" s="3" t="s">
        <v>79</v>
      </c>
      <c r="B33" s="3"/>
      <c r="E33" s="3"/>
      <c r="F33" s="2"/>
      <c r="G33" s="3"/>
      <c r="H33" s="43"/>
      <c r="I33" s="55"/>
      <c r="J33" s="57"/>
    </row>
    <row r="34" ht="13.5" spans="1:10">
      <c r="A34" s="44"/>
      <c r="B34" s="44"/>
      <c r="C34" s="45"/>
      <c r="D34" s="44"/>
      <c r="E34" s="44"/>
      <c r="F34" s="45"/>
      <c r="G34" s="44"/>
      <c r="H34" s="46"/>
      <c r="I34" s="58"/>
      <c r="J34" s="57"/>
    </row>
    <row r="35" spans="10:10">
      <c r="J35" s="57"/>
    </row>
    <row r="36" spans="10:10">
      <c r="J36" s="56"/>
    </row>
    <row r="37" spans="10:10">
      <c r="J37" s="56"/>
    </row>
  </sheetData>
  <mergeCells count="32">
    <mergeCell ref="A2:I2"/>
    <mergeCell ref="A3:I3"/>
    <mergeCell ref="B4:I4"/>
    <mergeCell ref="B5:E5"/>
    <mergeCell ref="G5:I5"/>
    <mergeCell ref="B6:E6"/>
    <mergeCell ref="G6:I6"/>
    <mergeCell ref="B7:C7"/>
    <mergeCell ref="B8:C8"/>
    <mergeCell ref="B9:C9"/>
    <mergeCell ref="B10:C10"/>
    <mergeCell ref="B11:C11"/>
    <mergeCell ref="B12:E12"/>
    <mergeCell ref="F12:I12"/>
    <mergeCell ref="B13:E13"/>
    <mergeCell ref="F13:I13"/>
    <mergeCell ref="A29:F29"/>
    <mergeCell ref="A30:I30"/>
    <mergeCell ref="A31:I31"/>
    <mergeCell ref="A32:I32"/>
    <mergeCell ref="A33:I33"/>
    <mergeCell ref="A34:I34"/>
    <mergeCell ref="A7:A11"/>
    <mergeCell ref="A14:A28"/>
    <mergeCell ref="B15:B25"/>
    <mergeCell ref="B26:B27"/>
    <mergeCell ref="C15:C18"/>
    <mergeCell ref="C19:C22"/>
    <mergeCell ref="C23:C24"/>
    <mergeCell ref="J19:J27"/>
    <mergeCell ref="J30:J31"/>
    <mergeCell ref="J36:J37"/>
  </mergeCells>
  <pageMargins left="0.708333333333333" right="0.708333333333333" top="0.747916666666667" bottom="0.747916666666667" header="0.314583333333333" footer="0.314583333333333"/>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28-追加2020年信息化运维项目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Windows 用户</cp:lastModifiedBy>
  <dcterms:created xsi:type="dcterms:W3CDTF">2021-05-20T01:20:00Z</dcterms:created>
  <dcterms:modified xsi:type="dcterms:W3CDTF">2021-08-19T04:56:58Z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2052-9.1.0.5012</vt:lpwstr>
  </property>
</Properties>
</file>